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8354665A-4410-41C1-8318-C73FBE60727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4 09" sheetId="2" r:id="rId1"/>
  </sheets>
  <definedNames>
    <definedName name="_xlnm.Print_Area" localSheetId="0">'4 09'!$A$1:$H$18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2" l="1"/>
  <c r="C58" i="2"/>
  <c r="G54" i="2" l="1"/>
  <c r="G52" i="2"/>
  <c r="G50" i="2"/>
  <c r="G48" i="2"/>
  <c r="G56" i="2" s="1"/>
  <c r="F54" i="2"/>
  <c r="F52" i="2"/>
  <c r="F50" i="2"/>
  <c r="F48" i="2"/>
  <c r="F46" i="2"/>
  <c r="G37" i="2"/>
  <c r="F37" i="2"/>
  <c r="I29" i="2"/>
  <c r="I31" i="2"/>
  <c r="I33" i="2"/>
  <c r="I35" i="2"/>
  <c r="I27" i="2"/>
  <c r="U29" i="2"/>
  <c r="U27" i="2"/>
  <c r="S54" i="2"/>
  <c r="S52" i="2"/>
  <c r="S50" i="2"/>
  <c r="S48" i="2"/>
  <c r="S56" i="2" s="1"/>
  <c r="R54" i="2"/>
  <c r="R52" i="2"/>
  <c r="R50" i="2"/>
  <c r="R48" i="2"/>
  <c r="R46" i="2"/>
  <c r="Q46" i="2"/>
  <c r="S37" i="2"/>
  <c r="R37" i="2"/>
  <c r="U31" i="2"/>
  <c r="U33" i="2"/>
  <c r="U35" i="2"/>
  <c r="R56" i="2" l="1"/>
  <c r="F56" i="2"/>
  <c r="D46" i="2"/>
  <c r="D52" i="2"/>
  <c r="C52" i="2" l="1"/>
  <c r="T50" i="2" l="1"/>
  <c r="Q48" i="2"/>
  <c r="O54" i="2"/>
  <c r="Q52" i="2"/>
  <c r="O52" i="2"/>
  <c r="Q50" i="2"/>
  <c r="O50" i="2"/>
  <c r="P48" i="2"/>
  <c r="O48" i="2"/>
  <c r="P46" i="2"/>
  <c r="O46" i="2"/>
  <c r="U46" i="2" s="1"/>
  <c r="C48" i="2"/>
  <c r="D48" i="2"/>
  <c r="E48" i="2"/>
  <c r="C50" i="2"/>
  <c r="E50" i="2"/>
  <c r="H50" i="2"/>
  <c r="C54" i="2"/>
  <c r="E46" i="2"/>
  <c r="C46" i="2"/>
  <c r="I46" i="2" s="1"/>
  <c r="T37" i="2"/>
  <c r="Q37" i="2"/>
  <c r="P37" i="2"/>
  <c r="O37" i="2"/>
  <c r="D37" i="2"/>
  <c r="E37" i="2"/>
  <c r="H37" i="2"/>
  <c r="C37" i="2"/>
  <c r="T54" i="2"/>
  <c r="Q54" i="2"/>
  <c r="P54" i="2"/>
  <c r="T52" i="2"/>
  <c r="P52" i="2"/>
  <c r="P50" i="2"/>
  <c r="U50" i="2" l="1"/>
  <c r="U48" i="2"/>
  <c r="I48" i="2"/>
  <c r="U37" i="2"/>
  <c r="U52" i="2"/>
  <c r="U54" i="2"/>
  <c r="T56" i="2"/>
  <c r="I37" i="2"/>
  <c r="C56" i="2"/>
  <c r="Q56" i="2"/>
  <c r="P56" i="2"/>
  <c r="O56" i="2"/>
  <c r="U56" i="2" s="1"/>
  <c r="H54" i="2"/>
  <c r="E54" i="2"/>
  <c r="D54" i="2"/>
  <c r="H52" i="2"/>
  <c r="E52" i="2"/>
  <c r="D50" i="2"/>
  <c r="I50" i="2" s="1"/>
  <c r="I52" i="2" l="1"/>
  <c r="I54" i="2"/>
  <c r="P62" i="2"/>
  <c r="H56" i="2"/>
  <c r="E56" i="2"/>
  <c r="D56" i="2"/>
  <c r="I56" i="2" s="1"/>
  <c r="D62" i="2" l="1"/>
</calcChain>
</file>

<file path=xl/sharedStrings.xml><?xml version="1.0" encoding="utf-8"?>
<sst xmlns="http://schemas.openxmlformats.org/spreadsheetml/2006/main" count="215" uniqueCount="58">
  <si>
    <t>ВОЗРАСТНАЯ ГРУППА</t>
  </si>
  <si>
    <t>I</t>
  </si>
  <si>
    <t>II</t>
  </si>
  <si>
    <t>III</t>
  </si>
  <si>
    <t>IV</t>
  </si>
  <si>
    <t>V</t>
  </si>
  <si>
    <t>№ уровня</t>
  </si>
  <si>
    <t>Любитель</t>
  </si>
  <si>
    <t>ШВЛХ</t>
  </si>
  <si>
    <t>ДЮСШ "Нефтяник", "Нефтехимик"</t>
  </si>
  <si>
    <t>Мастер</t>
  </si>
  <si>
    <t>Профессиональный контракт</t>
  </si>
  <si>
    <t>2. Kоманда</t>
  </si>
  <si>
    <t>ИТОГО</t>
  </si>
  <si>
    <t>ВСЕГО</t>
  </si>
  <si>
    <t>Среднее значение:</t>
  </si>
  <si>
    <t xml:space="preserve"> = </t>
  </si>
  <si>
    <t xml:space="preserve"> балла</t>
  </si>
  <si>
    <t>минимум</t>
  </si>
  <si>
    <t>максимум</t>
  </si>
  <si>
    <t>Любитель +</t>
  </si>
  <si>
    <t xml:space="preserve">Школьник </t>
  </si>
  <si>
    <t>Школьник +</t>
  </si>
  <si>
    <t>Подростковый дворовый клуб</t>
  </si>
  <si>
    <t>Региональная ДЮСШ, либо учеба без завершения в ДЮСШ "Нефтяник", "Нефтехимик"</t>
  </si>
  <si>
    <t xml:space="preserve">  </t>
  </si>
  <si>
    <t>Приложение№1</t>
  </si>
  <si>
    <t>5.  Определение Дивизиона:</t>
  </si>
  <si>
    <t>СПОРТШКОЛЬНИК</t>
  </si>
  <si>
    <t xml:space="preserve">ЛЮБИТЕЛЬ                 </t>
  </si>
  <si>
    <t xml:space="preserve">МАСТЕР                   </t>
  </si>
  <si>
    <t>СТАТУС ИГРОКА</t>
  </si>
  <si>
    <t>Алгоритм оценки статуса команды, определения Дивизиона</t>
  </si>
  <si>
    <t>3. Общая сумма баллов команды</t>
  </si>
  <si>
    <t>4. Статус команды</t>
  </si>
  <si>
    <t xml:space="preserve">ШАГ 1:  определяем статус / оценку каждого игрока                           </t>
  </si>
  <si>
    <t xml:space="preserve">ШАГ 3:        Программа автоматически суммирует умноженные баллы на количество игроков. </t>
  </si>
  <si>
    <t>ШАГ 4:            По среднему значеню определяем статус команды и находим свой дивизион</t>
  </si>
  <si>
    <t>балла</t>
  </si>
  <si>
    <t>Дивизион</t>
  </si>
  <si>
    <t>Аббревиатура</t>
  </si>
  <si>
    <t>Баллы</t>
  </si>
  <si>
    <t>ШАГ 2:        Проставляем количество игроков команды, в соответствии со статусом и возрастой группой в таблицу.  В правой нижней ячейке - программа автоматически суммирует общее количество игроков в команде)</t>
  </si>
  <si>
    <t>Пример</t>
  </si>
  <si>
    <t>Команда"__________" г. __________________________</t>
  </si>
  <si>
    <t>"А"</t>
  </si>
  <si>
    <t>"B"</t>
  </si>
  <si>
    <t>"C"</t>
  </si>
  <si>
    <t>45-49 лет</t>
  </si>
  <si>
    <t>18- 29 лет</t>
  </si>
  <si>
    <t>30-39 лет</t>
  </si>
  <si>
    <t>40-44 года</t>
  </si>
  <si>
    <t>50-54 года</t>
  </si>
  <si>
    <t>от 55 лет</t>
  </si>
  <si>
    <t>18-29 лет</t>
  </si>
  <si>
    <t>30-39 года</t>
  </si>
  <si>
    <t>40-44 лет</t>
  </si>
  <si>
    <t>Индивидуальная надбавка игрока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</si>
</sst>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 vertic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7" fillId="3" borderId="0" xfId="0" applyFont="1" applyFill="1" applyBorder="1"/>
    <xf numFmtId="0" fontId="10" fillId="0" borderId="0" xfId="0" applyFont="1" applyAlignment="1">
      <alignment vertical="center"/>
    </xf>
    <xf numFmtId="0" fontId="12" fillId="0" borderId="0" xfId="0" applyFont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3" borderId="1" xfId="0" applyFont="1" applyFill="1" applyBorder="1"/>
    <xf numFmtId="3" fontId="13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3" fillId="0" borderId="0" xfId="0" applyFont="1"/>
    <xf numFmtId="0" fontId="10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0" xfId="0" applyFont="1" applyAlignment="1"/>
    <xf numFmtId="0" fontId="12" fillId="0" borderId="7" xfId="0" applyFont="1" applyBorder="1"/>
    <xf numFmtId="0" fontId="16" fillId="3" borderId="9" xfId="0" applyFont="1" applyFill="1" applyBorder="1" applyAlignment="1">
      <alignment horizontal="left"/>
    </xf>
    <xf numFmtId="0" fontId="15" fillId="2" borderId="1" xfId="0" applyFont="1" applyFill="1" applyBorder="1"/>
    <xf numFmtId="0" fontId="1" fillId="0" borderId="0" xfId="0" applyFont="1" applyFill="1"/>
    <xf numFmtId="0" fontId="0" fillId="0" borderId="0" xfId="0" applyFill="1"/>
    <xf numFmtId="0" fontId="7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4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12" fillId="0" borderId="0" xfId="0" applyFont="1" applyFill="1"/>
    <xf numFmtId="0" fontId="16" fillId="0" borderId="9" xfId="0" applyFont="1" applyFill="1" applyBorder="1" applyAlignment="1">
      <alignment horizontal="left"/>
    </xf>
    <xf numFmtId="0" fontId="12" fillId="0" borderId="1" xfId="0" applyFont="1" applyFill="1" applyBorder="1"/>
    <xf numFmtId="0" fontId="12" fillId="0" borderId="11" xfId="0" applyFont="1" applyFill="1" applyBorder="1"/>
    <xf numFmtId="0" fontId="12" fillId="0" borderId="0" xfId="0" applyFont="1" applyFill="1" applyAlignment="1">
      <alignment horizontal="center"/>
    </xf>
    <xf numFmtId="0" fontId="15" fillId="0" borderId="1" xfId="0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3" fontId="7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0" fillId="3" borderId="0" xfId="0" applyFill="1" applyAlignment="1">
      <alignment horizontal="center"/>
    </xf>
    <xf numFmtId="0" fontId="12" fillId="0" borderId="0" xfId="0" applyFont="1" applyBorder="1"/>
    <xf numFmtId="0" fontId="17" fillId="3" borderId="1" xfId="1" applyNumberFormat="1" applyFont="1" applyFill="1" applyBorder="1" applyAlignment="1">
      <alignment horizontal="center"/>
    </xf>
    <xf numFmtId="165" fontId="17" fillId="3" borderId="5" xfId="0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6" fillId="0" borderId="0" xfId="0" applyFont="1" applyFill="1"/>
    <xf numFmtId="0" fontId="14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/>
    </xf>
    <xf numFmtId="165" fontId="17" fillId="3" borderId="11" xfId="0" applyNumberFormat="1" applyFont="1" applyFill="1" applyBorder="1" applyAlignment="1">
      <alignment horizontal="center"/>
    </xf>
    <xf numFmtId="165" fontId="17" fillId="3" borderId="12" xfId="0" applyNumberFormat="1" applyFont="1" applyFill="1" applyBorder="1" applyAlignment="1">
      <alignment horizontal="center"/>
    </xf>
    <xf numFmtId="0" fontId="12" fillId="0" borderId="25" xfId="0" applyFont="1" applyBorder="1"/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17" fillId="3" borderId="3" xfId="0" applyNumberFormat="1" applyFont="1" applyFill="1" applyBorder="1" applyAlignment="1">
      <alignment horizontal="center"/>
    </xf>
    <xf numFmtId="165" fontId="17" fillId="3" borderId="26" xfId="0" applyNumberFormat="1" applyFont="1" applyFill="1" applyBorder="1" applyAlignment="1">
      <alignment horizontal="center"/>
    </xf>
    <xf numFmtId="0" fontId="17" fillId="0" borderId="27" xfId="0" applyFont="1" applyBorder="1"/>
    <xf numFmtId="0" fontId="17" fillId="0" borderId="28" xfId="0" applyFont="1" applyBorder="1"/>
    <xf numFmtId="0" fontId="12" fillId="0" borderId="30" xfId="0" applyFont="1" applyBorder="1"/>
    <xf numFmtId="0" fontId="17" fillId="0" borderId="27" xfId="0" applyFont="1" applyFill="1" applyBorder="1"/>
    <xf numFmtId="0" fontId="15" fillId="0" borderId="28" xfId="0" applyFont="1" applyFill="1" applyBorder="1"/>
    <xf numFmtId="3" fontId="13" fillId="3" borderId="11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0" fontId="13" fillId="3" borderId="20" xfId="0" applyFont="1" applyFill="1" applyBorder="1"/>
    <xf numFmtId="0" fontId="15" fillId="3" borderId="6" xfId="0" applyFont="1" applyFill="1" applyBorder="1" applyAlignment="1">
      <alignment horizontal="center"/>
    </xf>
    <xf numFmtId="3" fontId="13" fillId="3" borderId="21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6" fillId="2" borderId="15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2" fillId="2" borderId="3" xfId="0" applyFont="1" applyFill="1" applyBorder="1"/>
    <xf numFmtId="165" fontId="17" fillId="2" borderId="3" xfId="0" applyNumberFormat="1" applyFont="1" applyFill="1" applyBorder="1" applyAlignment="1">
      <alignment horizontal="center"/>
    </xf>
    <xf numFmtId="165" fontId="17" fillId="2" borderId="26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2" fillId="0" borderId="34" xfId="0" applyFont="1" applyBorder="1" applyAlignment="1"/>
    <xf numFmtId="0" fontId="12" fillId="0" borderId="0" xfId="0" applyFont="1" applyBorder="1" applyAlignment="1"/>
    <xf numFmtId="0" fontId="15" fillId="3" borderId="0" xfId="0" applyFont="1" applyFill="1" applyBorder="1" applyAlignment="1">
      <alignment wrapText="1"/>
    </xf>
    <xf numFmtId="2" fontId="13" fillId="3" borderId="21" xfId="0" applyNumberFormat="1" applyFont="1" applyFill="1" applyBorder="1" applyAlignment="1">
      <alignment horizontal="center" vertical="center"/>
    </xf>
    <xf numFmtId="2" fontId="13" fillId="3" borderId="11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/>
    <xf numFmtId="165" fontId="14" fillId="2" borderId="0" xfId="0" applyNumberFormat="1" applyFont="1" applyFill="1"/>
    <xf numFmtId="0" fontId="14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28" xfId="0" applyFont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3" borderId="1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2" fontId="13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 vertical="center"/>
    </xf>
    <xf numFmtId="3" fontId="11" fillId="3" borderId="38" xfId="0" applyNumberFormat="1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79376</xdr:colOff>
      <xdr:row>0</xdr:row>
      <xdr:rowOff>79376</xdr:rowOff>
    </xdr:from>
    <xdr:to>
      <xdr:col>12</xdr:col>
      <xdr:colOff>1013294</xdr:colOff>
      <xdr:row>1</xdr:row>
      <xdr:rowOff>13230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9689" y="79376"/>
          <a:ext cx="933918" cy="912812"/>
        </a:xfrm>
        <a:prstGeom prst="rect">
          <a:avLst/>
        </a:prstGeom>
      </xdr:spPr>
    </xdr:pic>
    <xdr:clientData/>
  </xdr:twoCellAnchor>
  <xdr:twoCellAnchor editAs="oneCell">
    <xdr:from>
      <xdr:col>0</xdr:col>
      <xdr:colOff>79377</xdr:colOff>
      <xdr:row>0</xdr:row>
      <xdr:rowOff>79377</xdr:rowOff>
    </xdr:from>
    <xdr:to>
      <xdr:col>1</xdr:col>
      <xdr:colOff>410105</xdr:colOff>
      <xdr:row>1</xdr:row>
      <xdr:rowOff>18463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7" y="79377"/>
          <a:ext cx="939270" cy="918044"/>
        </a:xfrm>
        <a:prstGeom prst="rect">
          <a:avLst/>
        </a:prstGeom>
      </xdr:spPr>
    </xdr:pic>
    <xdr:clientData/>
  </xdr:twoCellAnchor>
  <xdr:twoCellAnchor editAs="oneCell">
    <xdr:from>
      <xdr:col>15</xdr:col>
      <xdr:colOff>296334</xdr:colOff>
      <xdr:row>69</xdr:row>
      <xdr:rowOff>137584</xdr:rowOff>
    </xdr:from>
    <xdr:to>
      <xdr:col>16</xdr:col>
      <xdr:colOff>875948</xdr:colOff>
      <xdr:row>76</xdr:row>
      <xdr:rowOff>63478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3AFB4F5-6084-4BF6-BD18-334A47857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49334" y="20468167"/>
          <a:ext cx="1489781" cy="1291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62"/>
  <sheetViews>
    <sheetView tabSelected="1" topLeftCell="A61" zoomScale="72" zoomScaleNormal="72" workbookViewId="0">
      <selection activeCell="G79" sqref="G79"/>
    </sheetView>
  </sheetViews>
  <sheetFormatPr defaultRowHeight="14.4" x14ac:dyDescent="0.3"/>
  <cols>
    <col min="2" max="2" width="43.88671875" customWidth="1"/>
    <col min="3" max="8" width="16.33203125" customWidth="1"/>
    <col min="9" max="9" width="11.6640625" customWidth="1"/>
    <col min="11" max="11" width="18" style="5" customWidth="1"/>
    <col min="12" max="12" width="1.33203125" customWidth="1"/>
    <col min="13" max="13" width="20.88671875" customWidth="1"/>
    <col min="14" max="14" width="29.6640625" customWidth="1"/>
    <col min="15" max="15" width="15.88671875" customWidth="1"/>
    <col min="16" max="16" width="13.33203125" customWidth="1"/>
    <col min="17" max="19" width="13.109375" customWidth="1"/>
    <col min="20" max="20" width="13.5546875" customWidth="1"/>
    <col min="21" max="21" width="12.5546875" customWidth="1"/>
    <col min="22" max="22" width="2.88671875" style="4" customWidth="1"/>
    <col min="24" max="24" width="39.109375" customWidth="1"/>
    <col min="30" max="30" width="3.6640625" style="4" customWidth="1"/>
    <col min="32" max="32" width="38" customWidth="1"/>
    <col min="38" max="38" width="4.44140625" style="4" customWidth="1"/>
    <col min="40" max="40" width="33.33203125" customWidth="1"/>
    <col min="48" max="48" width="26.88671875" customWidth="1"/>
    <col min="49" max="49" width="11.109375" customWidth="1"/>
    <col min="50" max="50" width="12.109375" customWidth="1"/>
    <col min="51" max="51" width="11.33203125" customWidth="1"/>
    <col min="52" max="52" width="14.6640625" customWidth="1"/>
  </cols>
  <sheetData>
    <row r="1" spans="1:59" s="6" customFormat="1" ht="77.25" customHeight="1" x14ac:dyDescent="0.35">
      <c r="A1" s="189"/>
      <c r="B1" s="189"/>
      <c r="C1" s="267" t="s">
        <v>26</v>
      </c>
      <c r="D1" s="267"/>
      <c r="E1" s="267"/>
      <c r="F1" s="267"/>
      <c r="G1" s="267"/>
      <c r="H1" s="267"/>
      <c r="I1" s="267"/>
      <c r="K1" s="89" t="s">
        <v>43</v>
      </c>
      <c r="L1" s="88"/>
      <c r="M1" s="131"/>
      <c r="N1" s="131"/>
      <c r="O1" s="131"/>
      <c r="P1" s="131"/>
      <c r="Q1" s="131"/>
      <c r="R1" s="131"/>
      <c r="S1" s="131"/>
      <c r="T1" s="131"/>
      <c r="U1" s="19"/>
      <c r="V1" s="33"/>
      <c r="W1" s="210"/>
      <c r="X1" s="210"/>
      <c r="Y1" s="210"/>
      <c r="Z1" s="210"/>
      <c r="AA1" s="210"/>
      <c r="AB1" s="210"/>
      <c r="AC1" s="62"/>
      <c r="AD1" s="62"/>
      <c r="AE1" s="210"/>
      <c r="AF1" s="210"/>
      <c r="AG1" s="210"/>
      <c r="AH1" s="210"/>
      <c r="AI1" s="210"/>
      <c r="AJ1" s="210"/>
      <c r="AK1" s="62"/>
      <c r="AL1" s="62"/>
      <c r="AM1" s="210"/>
      <c r="AN1" s="210"/>
      <c r="AO1" s="210"/>
      <c r="AP1" s="210"/>
      <c r="AQ1" s="210"/>
      <c r="AR1" s="210"/>
      <c r="AS1" s="62"/>
      <c r="AT1" s="62"/>
      <c r="AU1" s="210"/>
      <c r="AV1" s="210"/>
      <c r="AW1" s="210"/>
      <c r="AX1" s="210"/>
      <c r="AY1" s="210"/>
      <c r="AZ1" s="210"/>
      <c r="BA1" s="62"/>
      <c r="BB1" s="62"/>
      <c r="BC1" s="62"/>
      <c r="BD1" s="62"/>
      <c r="BE1" s="62"/>
      <c r="BF1" s="62"/>
      <c r="BG1" s="62"/>
    </row>
    <row r="2" spans="1:59" ht="20.399999999999999" x14ac:dyDescent="0.35">
      <c r="A2" s="191" t="s">
        <v>32</v>
      </c>
      <c r="B2" s="191"/>
      <c r="C2" s="191"/>
      <c r="D2" s="191"/>
      <c r="E2" s="191"/>
      <c r="F2" s="191"/>
      <c r="G2" s="191"/>
      <c r="H2" s="191"/>
      <c r="I2" s="10"/>
      <c r="K2" s="59"/>
      <c r="L2" s="55"/>
      <c r="M2" s="192" t="s">
        <v>32</v>
      </c>
      <c r="N2" s="192"/>
      <c r="O2" s="192"/>
      <c r="P2" s="192"/>
      <c r="Q2" s="192"/>
      <c r="R2" s="192"/>
      <c r="S2" s="192"/>
      <c r="T2" s="192"/>
      <c r="U2" s="192"/>
      <c r="V2" s="34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59" ht="20.399999999999999" x14ac:dyDescent="0.35">
      <c r="A3" s="98"/>
      <c r="B3" s="98"/>
      <c r="C3" s="98"/>
      <c r="D3" s="98"/>
      <c r="E3" s="98"/>
      <c r="F3" s="139"/>
      <c r="G3" s="139"/>
      <c r="H3" s="98"/>
      <c r="I3" s="10"/>
      <c r="K3" s="59"/>
      <c r="L3" s="55"/>
      <c r="M3" s="55"/>
      <c r="N3" s="55"/>
      <c r="O3" s="55"/>
      <c r="P3" s="55"/>
      <c r="Q3" s="55"/>
      <c r="R3" s="55"/>
      <c r="S3" s="55"/>
      <c r="T3" s="55"/>
      <c r="U3" s="11"/>
      <c r="V3" s="34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59" ht="20.399999999999999" x14ac:dyDescent="0.35">
      <c r="A4" s="191" t="s">
        <v>44</v>
      </c>
      <c r="B4" s="191"/>
      <c r="C4" s="191"/>
      <c r="D4" s="191"/>
      <c r="E4" s="191"/>
      <c r="F4" s="191"/>
      <c r="G4" s="191"/>
      <c r="H4" s="191"/>
      <c r="I4" s="10"/>
      <c r="K4" s="59"/>
      <c r="L4" s="55"/>
      <c r="M4" s="191" t="s">
        <v>44</v>
      </c>
      <c r="N4" s="191"/>
      <c r="O4" s="191"/>
      <c r="P4" s="191"/>
      <c r="Q4" s="191"/>
      <c r="R4" s="191"/>
      <c r="S4" s="191"/>
      <c r="T4" s="191"/>
      <c r="U4" s="11"/>
      <c r="V4" s="34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ht="21" thickBot="1" x14ac:dyDescent="0.4">
      <c r="A5" s="98"/>
      <c r="B5" s="98"/>
      <c r="C5" s="98"/>
      <c r="D5" s="98"/>
      <c r="E5" s="98"/>
      <c r="F5" s="139"/>
      <c r="G5" s="139"/>
      <c r="H5" s="98"/>
      <c r="I5" s="10"/>
      <c r="K5" s="59"/>
      <c r="L5" s="55"/>
      <c r="M5" s="55"/>
      <c r="N5" s="55"/>
      <c r="O5" s="55"/>
      <c r="P5" s="55"/>
      <c r="Q5" s="55"/>
      <c r="R5" s="55"/>
      <c r="S5" s="55"/>
      <c r="T5" s="55"/>
      <c r="U5" s="11"/>
      <c r="V5" s="34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</row>
    <row r="6" spans="1:59" ht="17.399999999999999" x14ac:dyDescent="0.3">
      <c r="A6" s="219" t="s">
        <v>6</v>
      </c>
      <c r="B6" s="221" t="s">
        <v>31</v>
      </c>
      <c r="C6" s="230" t="s">
        <v>0</v>
      </c>
      <c r="D6" s="231"/>
      <c r="E6" s="231"/>
      <c r="F6" s="232"/>
      <c r="G6" s="232"/>
      <c r="H6" s="233"/>
      <c r="I6" s="11"/>
      <c r="K6" s="227" t="s">
        <v>35</v>
      </c>
      <c r="L6" s="11"/>
      <c r="M6" s="227" t="s">
        <v>6</v>
      </c>
      <c r="N6" s="216" t="s">
        <v>31</v>
      </c>
      <c r="O6" s="217" t="s">
        <v>0</v>
      </c>
      <c r="P6" s="217"/>
      <c r="Q6" s="217"/>
      <c r="R6" s="217"/>
      <c r="S6" s="217"/>
      <c r="T6" s="217"/>
      <c r="U6" s="11"/>
      <c r="V6" s="34"/>
      <c r="W6" s="202"/>
      <c r="X6" s="207"/>
      <c r="Y6" s="208"/>
      <c r="Z6" s="208"/>
      <c r="AA6" s="208"/>
      <c r="AB6" s="208"/>
      <c r="AC6" s="63"/>
      <c r="AD6" s="63"/>
      <c r="AE6" s="202"/>
      <c r="AF6" s="207"/>
      <c r="AG6" s="208"/>
      <c r="AH6" s="208"/>
      <c r="AI6" s="208"/>
      <c r="AJ6" s="208"/>
      <c r="AK6" s="63"/>
      <c r="AL6" s="63"/>
      <c r="AM6" s="202"/>
      <c r="AN6" s="207"/>
      <c r="AO6" s="208"/>
      <c r="AP6" s="208"/>
      <c r="AQ6" s="208"/>
      <c r="AR6" s="208"/>
      <c r="AS6" s="63"/>
      <c r="AT6" s="63"/>
      <c r="AU6" s="202"/>
      <c r="AV6" s="207"/>
      <c r="AW6" s="208"/>
      <c r="AX6" s="208"/>
      <c r="AY6" s="208"/>
      <c r="AZ6" s="208"/>
      <c r="BA6" s="63"/>
      <c r="BB6" s="63"/>
      <c r="BC6" s="63"/>
      <c r="BD6" s="63"/>
      <c r="BE6" s="63"/>
      <c r="BF6" s="63"/>
      <c r="BG6" s="63"/>
    </row>
    <row r="7" spans="1:59" ht="17.399999999999999" x14ac:dyDescent="0.3">
      <c r="A7" s="220"/>
      <c r="B7" s="222"/>
      <c r="C7" s="91">
        <v>1</v>
      </c>
      <c r="D7" s="21">
        <v>2</v>
      </c>
      <c r="E7" s="21">
        <v>3</v>
      </c>
      <c r="F7" s="155">
        <v>4</v>
      </c>
      <c r="G7" s="155">
        <v>5</v>
      </c>
      <c r="H7" s="90">
        <v>6</v>
      </c>
      <c r="I7" s="11"/>
      <c r="K7" s="227"/>
      <c r="L7" s="11"/>
      <c r="M7" s="227"/>
      <c r="N7" s="216"/>
      <c r="O7" s="23">
        <v>1</v>
      </c>
      <c r="P7" s="23">
        <v>2</v>
      </c>
      <c r="Q7" s="23">
        <v>3</v>
      </c>
      <c r="R7" s="144">
        <v>4</v>
      </c>
      <c r="S7" s="144">
        <v>5</v>
      </c>
      <c r="T7" s="23">
        <v>6</v>
      </c>
      <c r="U7" s="11"/>
      <c r="V7" s="34"/>
      <c r="W7" s="202"/>
      <c r="X7" s="207"/>
      <c r="Y7" s="2"/>
      <c r="Z7" s="2"/>
      <c r="AA7" s="2"/>
      <c r="AB7" s="2"/>
      <c r="AC7" s="63"/>
      <c r="AD7" s="63"/>
      <c r="AE7" s="202"/>
      <c r="AF7" s="207"/>
      <c r="AG7" s="2"/>
      <c r="AH7" s="2"/>
      <c r="AI7" s="2"/>
      <c r="AJ7" s="2"/>
      <c r="AK7" s="63"/>
      <c r="AL7" s="63"/>
      <c r="AM7" s="202"/>
      <c r="AN7" s="207"/>
      <c r="AO7" s="2"/>
      <c r="AP7" s="2"/>
      <c r="AQ7" s="2"/>
      <c r="AR7" s="2"/>
      <c r="AS7" s="63"/>
      <c r="AT7" s="63"/>
      <c r="AU7" s="202"/>
      <c r="AV7" s="207"/>
      <c r="AW7" s="2"/>
      <c r="AX7" s="2"/>
      <c r="AY7" s="2"/>
      <c r="AZ7" s="2"/>
      <c r="BA7" s="63"/>
      <c r="BB7" s="63"/>
      <c r="BC7" s="63"/>
      <c r="BD7" s="63"/>
      <c r="BE7" s="63"/>
      <c r="BF7" s="63"/>
      <c r="BG7" s="63"/>
    </row>
    <row r="8" spans="1:59" ht="17.399999999999999" x14ac:dyDescent="0.3">
      <c r="A8" s="220"/>
      <c r="B8" s="222"/>
      <c r="C8" s="91" t="s">
        <v>49</v>
      </c>
      <c r="D8" s="21" t="s">
        <v>50</v>
      </c>
      <c r="E8" s="21" t="s">
        <v>51</v>
      </c>
      <c r="F8" s="155" t="s">
        <v>48</v>
      </c>
      <c r="G8" s="155" t="s">
        <v>52</v>
      </c>
      <c r="H8" s="90" t="s">
        <v>53</v>
      </c>
      <c r="I8" s="11"/>
      <c r="K8" s="227"/>
      <c r="L8" s="11"/>
      <c r="M8" s="227"/>
      <c r="N8" s="216"/>
      <c r="O8" s="32" t="s">
        <v>49</v>
      </c>
      <c r="P8" s="32" t="s">
        <v>50</v>
      </c>
      <c r="Q8" s="32" t="s">
        <v>51</v>
      </c>
      <c r="R8" s="32" t="s">
        <v>48</v>
      </c>
      <c r="S8" s="32" t="s">
        <v>52</v>
      </c>
      <c r="T8" s="32" t="s">
        <v>53</v>
      </c>
      <c r="U8" s="11"/>
      <c r="V8" s="34"/>
      <c r="W8" s="202"/>
      <c r="X8" s="207"/>
      <c r="Y8" s="63"/>
      <c r="Z8" s="63"/>
      <c r="AA8" s="63"/>
      <c r="AB8" s="63"/>
      <c r="AC8" s="63"/>
      <c r="AD8" s="63"/>
      <c r="AE8" s="202"/>
      <c r="AF8" s="207"/>
      <c r="AG8" s="63"/>
      <c r="AH8" s="63"/>
      <c r="AI8" s="63"/>
      <c r="AJ8" s="63"/>
      <c r="AK8" s="63"/>
      <c r="AL8" s="63"/>
      <c r="AM8" s="202"/>
      <c r="AN8" s="207"/>
      <c r="AO8" s="63"/>
      <c r="AP8" s="63"/>
      <c r="AQ8" s="63"/>
      <c r="AR8" s="63"/>
      <c r="AS8" s="63"/>
      <c r="AT8" s="63"/>
      <c r="AU8" s="202"/>
      <c r="AV8" s="207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</row>
    <row r="9" spans="1:59" ht="18" x14ac:dyDescent="0.35">
      <c r="A9" s="211" t="s">
        <v>1</v>
      </c>
      <c r="B9" s="92" t="s">
        <v>7</v>
      </c>
      <c r="C9" s="213">
        <v>1</v>
      </c>
      <c r="D9" s="214">
        <v>0.9</v>
      </c>
      <c r="E9" s="214">
        <v>0.8</v>
      </c>
      <c r="F9" s="184">
        <v>0.7</v>
      </c>
      <c r="G9" s="184">
        <v>0.6</v>
      </c>
      <c r="H9" s="215">
        <v>0.5</v>
      </c>
      <c r="I9" s="11"/>
      <c r="K9" s="227"/>
      <c r="L9" s="11"/>
      <c r="M9" s="224" t="s">
        <v>1</v>
      </c>
      <c r="N9" s="83" t="s">
        <v>7</v>
      </c>
      <c r="O9" s="223">
        <v>1</v>
      </c>
      <c r="P9" s="223">
        <v>0.9</v>
      </c>
      <c r="Q9" s="223">
        <v>0.8</v>
      </c>
      <c r="R9" s="186">
        <v>0.7</v>
      </c>
      <c r="S9" s="187">
        <v>0.6</v>
      </c>
      <c r="T9" s="218">
        <v>0.5</v>
      </c>
      <c r="U9" s="11"/>
      <c r="V9" s="34"/>
      <c r="W9" s="205"/>
      <c r="X9" s="64"/>
      <c r="Y9" s="209"/>
      <c r="Z9" s="209"/>
      <c r="AA9" s="209"/>
      <c r="AB9" s="209"/>
      <c r="AC9" s="63"/>
      <c r="AD9" s="63"/>
      <c r="AE9" s="205"/>
      <c r="AF9" s="64"/>
      <c r="AG9" s="209"/>
      <c r="AH9" s="209"/>
      <c r="AI9" s="209"/>
      <c r="AJ9" s="209"/>
      <c r="AK9" s="63"/>
      <c r="AL9" s="63"/>
      <c r="AM9" s="205"/>
      <c r="AN9" s="64"/>
      <c r="AO9" s="209"/>
      <c r="AP9" s="209"/>
      <c r="AQ9" s="209"/>
      <c r="AR9" s="209"/>
      <c r="AS9" s="63"/>
      <c r="AT9" s="63"/>
      <c r="AU9" s="205"/>
      <c r="AV9" s="64"/>
      <c r="AW9" s="209"/>
      <c r="AX9" s="209"/>
      <c r="AY9" s="209"/>
      <c r="AZ9" s="209"/>
      <c r="BA9" s="63"/>
      <c r="BB9" s="63"/>
      <c r="BC9" s="63"/>
      <c r="BD9" s="63"/>
      <c r="BE9" s="63"/>
      <c r="BF9" s="63"/>
      <c r="BG9" s="63"/>
    </row>
    <row r="10" spans="1:59" ht="18" x14ac:dyDescent="0.35">
      <c r="A10" s="212"/>
      <c r="B10" s="93" t="s">
        <v>8</v>
      </c>
      <c r="C10" s="213"/>
      <c r="D10" s="214"/>
      <c r="E10" s="214"/>
      <c r="F10" s="180"/>
      <c r="G10" s="180"/>
      <c r="H10" s="215"/>
      <c r="I10" s="11"/>
      <c r="K10" s="227"/>
      <c r="L10" s="11"/>
      <c r="M10" s="225"/>
      <c r="N10" s="84" t="s">
        <v>8</v>
      </c>
      <c r="O10" s="223"/>
      <c r="P10" s="223"/>
      <c r="Q10" s="223"/>
      <c r="R10" s="180"/>
      <c r="S10" s="188"/>
      <c r="T10" s="218"/>
      <c r="U10" s="11"/>
      <c r="V10" s="34"/>
      <c r="W10" s="205"/>
      <c r="X10" s="65"/>
      <c r="Y10" s="209"/>
      <c r="Z10" s="209"/>
      <c r="AA10" s="209"/>
      <c r="AB10" s="209"/>
      <c r="AC10" s="63"/>
      <c r="AD10" s="63"/>
      <c r="AE10" s="205"/>
      <c r="AF10" s="65"/>
      <c r="AG10" s="209"/>
      <c r="AH10" s="209"/>
      <c r="AI10" s="209"/>
      <c r="AJ10" s="209"/>
      <c r="AK10" s="63"/>
      <c r="AL10" s="63"/>
      <c r="AM10" s="205"/>
      <c r="AN10" s="65"/>
      <c r="AO10" s="209"/>
      <c r="AP10" s="209"/>
      <c r="AQ10" s="209"/>
      <c r="AR10" s="209"/>
      <c r="AS10" s="63"/>
      <c r="AT10" s="63"/>
      <c r="AU10" s="205"/>
      <c r="AV10" s="65"/>
      <c r="AW10" s="209"/>
      <c r="AX10" s="209"/>
      <c r="AY10" s="209"/>
      <c r="AZ10" s="209"/>
      <c r="BA10" s="63"/>
      <c r="BB10" s="63"/>
      <c r="BC10" s="63"/>
      <c r="BD10" s="63"/>
      <c r="BE10" s="63"/>
      <c r="BF10" s="63"/>
      <c r="BG10" s="63"/>
    </row>
    <row r="11" spans="1:59" ht="18" x14ac:dyDescent="0.35">
      <c r="A11" s="211" t="s">
        <v>2</v>
      </c>
      <c r="B11" s="92" t="s">
        <v>20</v>
      </c>
      <c r="C11" s="213">
        <v>1.4</v>
      </c>
      <c r="D11" s="214">
        <v>1.3</v>
      </c>
      <c r="E11" s="214">
        <v>1.2</v>
      </c>
      <c r="F11" s="184">
        <v>1.1000000000000001</v>
      </c>
      <c r="G11" s="184">
        <v>0.7</v>
      </c>
      <c r="H11" s="215">
        <v>0.6</v>
      </c>
      <c r="I11" s="11"/>
      <c r="K11" s="227"/>
      <c r="L11" s="11"/>
      <c r="M11" s="224" t="s">
        <v>2</v>
      </c>
      <c r="N11" s="83" t="s">
        <v>20</v>
      </c>
      <c r="O11" s="223">
        <v>1.4</v>
      </c>
      <c r="P11" s="223">
        <v>1.3</v>
      </c>
      <c r="Q11" s="223">
        <v>1.2</v>
      </c>
      <c r="R11" s="186">
        <v>1.1000000000000001</v>
      </c>
      <c r="S11" s="186">
        <v>0.7</v>
      </c>
      <c r="T11" s="218">
        <v>0.6</v>
      </c>
      <c r="U11" s="11"/>
      <c r="V11" s="34"/>
      <c r="W11" s="205"/>
      <c r="X11" s="64"/>
      <c r="Y11" s="209"/>
      <c r="Z11" s="209"/>
      <c r="AA11" s="209"/>
      <c r="AB11" s="209"/>
      <c r="AC11" s="63"/>
      <c r="AD11" s="63"/>
      <c r="AE11" s="205"/>
      <c r="AF11" s="64"/>
      <c r="AG11" s="209"/>
      <c r="AH11" s="209"/>
      <c r="AI11" s="209"/>
      <c r="AJ11" s="209"/>
      <c r="AK11" s="63"/>
      <c r="AL11" s="63"/>
      <c r="AM11" s="205"/>
      <c r="AN11" s="64"/>
      <c r="AO11" s="209"/>
      <c r="AP11" s="209"/>
      <c r="AQ11" s="209"/>
      <c r="AR11" s="209"/>
      <c r="AS11" s="63"/>
      <c r="AT11" s="63"/>
      <c r="AU11" s="205"/>
      <c r="AV11" s="64"/>
      <c r="AW11" s="209"/>
      <c r="AX11" s="209"/>
      <c r="AY11" s="209"/>
      <c r="AZ11" s="209"/>
      <c r="BA11" s="63"/>
      <c r="BB11" s="63"/>
      <c r="BC11" s="63"/>
      <c r="BD11" s="63"/>
      <c r="BE11" s="63"/>
      <c r="BF11" s="63"/>
      <c r="BG11" s="63"/>
    </row>
    <row r="12" spans="1:59" ht="38.700000000000003" customHeight="1" x14ac:dyDescent="0.3">
      <c r="A12" s="212"/>
      <c r="B12" s="94" t="s">
        <v>23</v>
      </c>
      <c r="C12" s="213"/>
      <c r="D12" s="214"/>
      <c r="E12" s="214"/>
      <c r="F12" s="180"/>
      <c r="G12" s="180"/>
      <c r="H12" s="215"/>
      <c r="I12" s="11"/>
      <c r="K12" s="227"/>
      <c r="L12" s="11"/>
      <c r="M12" s="225"/>
      <c r="N12" s="85" t="s">
        <v>23</v>
      </c>
      <c r="O12" s="223"/>
      <c r="P12" s="223"/>
      <c r="Q12" s="223"/>
      <c r="R12" s="180"/>
      <c r="S12" s="180"/>
      <c r="T12" s="218"/>
      <c r="U12" s="11"/>
      <c r="V12" s="34"/>
      <c r="W12" s="205"/>
      <c r="X12" s="66"/>
      <c r="Y12" s="209"/>
      <c r="Z12" s="209"/>
      <c r="AA12" s="209"/>
      <c r="AB12" s="209"/>
      <c r="AC12" s="63"/>
      <c r="AD12" s="63"/>
      <c r="AE12" s="205"/>
      <c r="AF12" s="66"/>
      <c r="AG12" s="209"/>
      <c r="AH12" s="209"/>
      <c r="AI12" s="209"/>
      <c r="AJ12" s="209"/>
      <c r="AK12" s="63"/>
      <c r="AL12" s="63"/>
      <c r="AM12" s="205"/>
      <c r="AN12" s="66"/>
      <c r="AO12" s="209"/>
      <c r="AP12" s="209"/>
      <c r="AQ12" s="209"/>
      <c r="AR12" s="209"/>
      <c r="AS12" s="63"/>
      <c r="AT12" s="63"/>
      <c r="AU12" s="205"/>
      <c r="AV12" s="66"/>
      <c r="AW12" s="209"/>
      <c r="AX12" s="209"/>
      <c r="AY12" s="209"/>
      <c r="AZ12" s="209"/>
      <c r="BA12" s="63"/>
      <c r="BB12" s="63"/>
      <c r="BC12" s="63"/>
      <c r="BD12" s="63"/>
      <c r="BE12" s="63"/>
      <c r="BF12" s="63"/>
      <c r="BG12" s="63"/>
    </row>
    <row r="13" spans="1:59" ht="18" x14ac:dyDescent="0.35">
      <c r="A13" s="228" t="s">
        <v>3</v>
      </c>
      <c r="B13" s="95" t="s">
        <v>21</v>
      </c>
      <c r="C13" s="213">
        <v>1.8</v>
      </c>
      <c r="D13" s="214">
        <v>1.6</v>
      </c>
      <c r="E13" s="214">
        <v>1.4</v>
      </c>
      <c r="F13" s="184">
        <v>1.2</v>
      </c>
      <c r="G13" s="184">
        <v>0.8</v>
      </c>
      <c r="H13" s="215">
        <v>0.7</v>
      </c>
      <c r="I13" s="11"/>
      <c r="K13" s="227"/>
      <c r="L13" s="11"/>
      <c r="M13" s="226" t="s">
        <v>3</v>
      </c>
      <c r="N13" s="86" t="s">
        <v>21</v>
      </c>
      <c r="O13" s="223">
        <v>1.8</v>
      </c>
      <c r="P13" s="223">
        <v>1.6</v>
      </c>
      <c r="Q13" s="223">
        <v>1.4</v>
      </c>
      <c r="R13" s="186">
        <v>1.2</v>
      </c>
      <c r="S13" s="186">
        <v>0.8</v>
      </c>
      <c r="T13" s="223">
        <v>0.7</v>
      </c>
      <c r="U13" s="11"/>
      <c r="V13" s="34"/>
      <c r="W13" s="205"/>
      <c r="X13" s="67"/>
      <c r="Y13" s="209"/>
      <c r="Z13" s="209"/>
      <c r="AA13" s="209"/>
      <c r="AB13" s="209"/>
      <c r="AC13" s="63"/>
      <c r="AD13" s="63"/>
      <c r="AE13" s="205"/>
      <c r="AF13" s="67"/>
      <c r="AG13" s="209"/>
      <c r="AH13" s="209"/>
      <c r="AI13" s="209"/>
      <c r="AJ13" s="209"/>
      <c r="AK13" s="63"/>
      <c r="AL13" s="63"/>
      <c r="AM13" s="205"/>
      <c r="AN13" s="67"/>
      <c r="AO13" s="209"/>
      <c r="AP13" s="209"/>
      <c r="AQ13" s="209"/>
      <c r="AR13" s="209"/>
      <c r="AS13" s="63"/>
      <c r="AT13" s="63"/>
      <c r="AU13" s="205"/>
      <c r="AV13" s="67"/>
      <c r="AW13" s="209"/>
      <c r="AX13" s="209"/>
      <c r="AY13" s="209"/>
      <c r="AZ13" s="209"/>
      <c r="BA13" s="63"/>
      <c r="BB13" s="63"/>
      <c r="BC13" s="63"/>
      <c r="BD13" s="63"/>
      <c r="BE13" s="63"/>
      <c r="BF13" s="63"/>
      <c r="BG13" s="63"/>
    </row>
    <row r="14" spans="1:59" ht="52.95" customHeight="1" x14ac:dyDescent="0.35">
      <c r="A14" s="228"/>
      <c r="B14" s="96" t="s">
        <v>24</v>
      </c>
      <c r="C14" s="213"/>
      <c r="D14" s="214"/>
      <c r="E14" s="214"/>
      <c r="F14" s="180"/>
      <c r="G14" s="180"/>
      <c r="H14" s="215"/>
      <c r="I14" s="11"/>
      <c r="K14" s="227"/>
      <c r="L14" s="11"/>
      <c r="M14" s="226"/>
      <c r="N14" s="87" t="s">
        <v>24</v>
      </c>
      <c r="O14" s="223"/>
      <c r="P14" s="223"/>
      <c r="Q14" s="223"/>
      <c r="R14" s="180"/>
      <c r="S14" s="180"/>
      <c r="T14" s="223"/>
      <c r="U14" s="11"/>
      <c r="V14" s="34"/>
      <c r="W14" s="205"/>
      <c r="X14" s="68"/>
      <c r="Y14" s="209"/>
      <c r="Z14" s="209"/>
      <c r="AA14" s="209"/>
      <c r="AB14" s="209"/>
      <c r="AC14" s="63"/>
      <c r="AD14" s="63"/>
      <c r="AE14" s="205"/>
      <c r="AF14" s="68"/>
      <c r="AG14" s="209"/>
      <c r="AH14" s="209"/>
      <c r="AI14" s="209"/>
      <c r="AJ14" s="209"/>
      <c r="AK14" s="63"/>
      <c r="AL14" s="63"/>
      <c r="AM14" s="205"/>
      <c r="AN14" s="68"/>
      <c r="AO14" s="209"/>
      <c r="AP14" s="209"/>
      <c r="AQ14" s="209"/>
      <c r="AR14" s="209"/>
      <c r="AS14" s="63"/>
      <c r="AT14" s="63"/>
      <c r="AU14" s="205"/>
      <c r="AV14" s="68"/>
      <c r="AW14" s="209"/>
      <c r="AX14" s="209"/>
      <c r="AY14" s="209"/>
      <c r="AZ14" s="209"/>
      <c r="BA14" s="63"/>
      <c r="BB14" s="63"/>
      <c r="BC14" s="63"/>
      <c r="BD14" s="63"/>
      <c r="BE14" s="63"/>
      <c r="BF14" s="63"/>
      <c r="BG14" s="63"/>
    </row>
    <row r="15" spans="1:59" ht="18" x14ac:dyDescent="0.35">
      <c r="A15" s="228" t="s">
        <v>4</v>
      </c>
      <c r="B15" s="92" t="s">
        <v>22</v>
      </c>
      <c r="C15" s="213">
        <v>2.5</v>
      </c>
      <c r="D15" s="214">
        <v>2.2999999999999998</v>
      </c>
      <c r="E15" s="214">
        <v>2.1</v>
      </c>
      <c r="F15" s="184">
        <v>1.9</v>
      </c>
      <c r="G15" s="184">
        <v>0.9</v>
      </c>
      <c r="H15" s="215">
        <v>0.8</v>
      </c>
      <c r="I15" s="11"/>
      <c r="K15" s="227"/>
      <c r="L15" s="11"/>
      <c r="M15" s="226" t="s">
        <v>4</v>
      </c>
      <c r="N15" s="83" t="s">
        <v>22</v>
      </c>
      <c r="O15" s="223">
        <v>2.5</v>
      </c>
      <c r="P15" s="223">
        <v>2.2999999999999998</v>
      </c>
      <c r="Q15" s="223">
        <v>2.1</v>
      </c>
      <c r="R15" s="186">
        <v>1.9</v>
      </c>
      <c r="S15" s="186">
        <v>0.9</v>
      </c>
      <c r="T15" s="223">
        <v>0.8</v>
      </c>
      <c r="U15" s="11"/>
      <c r="V15" s="34"/>
      <c r="W15" s="205"/>
      <c r="X15" s="64"/>
      <c r="Y15" s="209"/>
      <c r="Z15" s="209"/>
      <c r="AA15" s="209"/>
      <c r="AB15" s="209"/>
      <c r="AC15" s="63"/>
      <c r="AD15" s="63"/>
      <c r="AE15" s="205"/>
      <c r="AF15" s="64"/>
      <c r="AG15" s="209"/>
      <c r="AH15" s="209"/>
      <c r="AI15" s="209"/>
      <c r="AJ15" s="209"/>
      <c r="AK15" s="63"/>
      <c r="AL15" s="63"/>
      <c r="AM15" s="205"/>
      <c r="AN15" s="64"/>
      <c r="AO15" s="209"/>
      <c r="AP15" s="209"/>
      <c r="AQ15" s="209"/>
      <c r="AR15" s="209"/>
      <c r="AS15" s="63"/>
      <c r="AT15" s="63"/>
      <c r="AU15" s="205"/>
      <c r="AV15" s="64"/>
      <c r="AW15" s="209"/>
      <c r="AX15" s="209"/>
      <c r="AY15" s="209"/>
      <c r="AZ15" s="209"/>
      <c r="BA15" s="63"/>
      <c r="BB15" s="63"/>
      <c r="BC15" s="63"/>
      <c r="BD15" s="63"/>
      <c r="BE15" s="63"/>
      <c r="BF15" s="63"/>
      <c r="BG15" s="63"/>
    </row>
    <row r="16" spans="1:59" ht="36" x14ac:dyDescent="0.35">
      <c r="A16" s="228"/>
      <c r="B16" s="96" t="s">
        <v>9</v>
      </c>
      <c r="C16" s="213"/>
      <c r="D16" s="214"/>
      <c r="E16" s="214"/>
      <c r="F16" s="180"/>
      <c r="G16" s="180"/>
      <c r="H16" s="215"/>
      <c r="I16" s="11"/>
      <c r="K16" s="227"/>
      <c r="L16" s="11"/>
      <c r="M16" s="226"/>
      <c r="N16" s="87" t="s">
        <v>9</v>
      </c>
      <c r="O16" s="223"/>
      <c r="P16" s="223"/>
      <c r="Q16" s="223"/>
      <c r="R16" s="180"/>
      <c r="S16" s="180"/>
      <c r="T16" s="223"/>
      <c r="U16" s="11"/>
      <c r="V16" s="34"/>
      <c r="W16" s="205"/>
      <c r="X16" s="69"/>
      <c r="Y16" s="209"/>
      <c r="Z16" s="209"/>
      <c r="AA16" s="209"/>
      <c r="AB16" s="209"/>
      <c r="AC16" s="63"/>
      <c r="AD16" s="63"/>
      <c r="AE16" s="205"/>
      <c r="AF16" s="65"/>
      <c r="AG16" s="209"/>
      <c r="AH16" s="209"/>
      <c r="AI16" s="209"/>
      <c r="AJ16" s="209"/>
      <c r="AK16" s="63"/>
      <c r="AL16" s="63"/>
      <c r="AM16" s="205"/>
      <c r="AN16" s="65"/>
      <c r="AO16" s="209"/>
      <c r="AP16" s="209"/>
      <c r="AQ16" s="209"/>
      <c r="AR16" s="209"/>
      <c r="AS16" s="63"/>
      <c r="AT16" s="63"/>
      <c r="AU16" s="205"/>
      <c r="AV16" s="65"/>
      <c r="AW16" s="209"/>
      <c r="AX16" s="209"/>
      <c r="AY16" s="209"/>
      <c r="AZ16" s="209"/>
      <c r="BA16" s="63"/>
      <c r="BB16" s="63"/>
      <c r="BC16" s="63"/>
      <c r="BD16" s="63"/>
      <c r="BE16" s="63"/>
      <c r="BF16" s="63"/>
      <c r="BG16" s="63"/>
    </row>
    <row r="17" spans="1:59" ht="18" x14ac:dyDescent="0.35">
      <c r="A17" s="244" t="s">
        <v>5</v>
      </c>
      <c r="B17" s="92" t="s">
        <v>10</v>
      </c>
      <c r="C17" s="213">
        <v>3</v>
      </c>
      <c r="D17" s="214">
        <v>2.8</v>
      </c>
      <c r="E17" s="214">
        <v>2.6</v>
      </c>
      <c r="F17" s="184">
        <v>2.4</v>
      </c>
      <c r="G17" s="184">
        <v>1</v>
      </c>
      <c r="H17" s="215">
        <v>0.9</v>
      </c>
      <c r="I17" s="11"/>
      <c r="K17" s="227"/>
      <c r="L17" s="11"/>
      <c r="M17" s="262" t="s">
        <v>5</v>
      </c>
      <c r="N17" s="83" t="s">
        <v>10</v>
      </c>
      <c r="O17" s="223">
        <v>3</v>
      </c>
      <c r="P17" s="223">
        <v>2.8</v>
      </c>
      <c r="Q17" s="223">
        <v>2.6</v>
      </c>
      <c r="R17" s="186">
        <v>2.4</v>
      </c>
      <c r="S17" s="186">
        <v>1</v>
      </c>
      <c r="T17" s="223">
        <v>0.9</v>
      </c>
      <c r="U17" s="11"/>
      <c r="V17" s="34"/>
      <c r="W17" s="202"/>
      <c r="X17" s="64"/>
      <c r="Y17" s="209"/>
      <c r="Z17" s="209"/>
      <c r="AA17" s="209"/>
      <c r="AB17" s="209"/>
      <c r="AC17" s="63"/>
      <c r="AD17" s="63"/>
      <c r="AE17" s="202"/>
      <c r="AF17" s="64"/>
      <c r="AG17" s="209"/>
      <c r="AH17" s="209"/>
      <c r="AI17" s="209"/>
      <c r="AJ17" s="209"/>
      <c r="AK17" s="63"/>
      <c r="AL17" s="63"/>
      <c r="AM17" s="202"/>
      <c r="AN17" s="64"/>
      <c r="AO17" s="209"/>
      <c r="AP17" s="209"/>
      <c r="AQ17" s="209"/>
      <c r="AR17" s="209"/>
      <c r="AS17" s="63"/>
      <c r="AT17" s="63"/>
      <c r="AU17" s="202"/>
      <c r="AV17" s="64"/>
      <c r="AW17" s="209"/>
      <c r="AX17" s="209"/>
      <c r="AY17" s="209"/>
      <c r="AZ17" s="209"/>
      <c r="BA17" s="63"/>
      <c r="BB17" s="63"/>
      <c r="BC17" s="63"/>
      <c r="BD17" s="63"/>
      <c r="BE17" s="63"/>
      <c r="BF17" s="63"/>
      <c r="BG17" s="63"/>
    </row>
    <row r="18" spans="1:59" ht="36.6" thickBot="1" x14ac:dyDescent="0.4">
      <c r="A18" s="245"/>
      <c r="B18" s="97" t="s">
        <v>11</v>
      </c>
      <c r="C18" s="259"/>
      <c r="D18" s="260"/>
      <c r="E18" s="260"/>
      <c r="F18" s="185"/>
      <c r="G18" s="185"/>
      <c r="H18" s="261"/>
      <c r="I18" s="11"/>
      <c r="K18" s="227"/>
      <c r="L18" s="11"/>
      <c r="M18" s="262"/>
      <c r="N18" s="87" t="s">
        <v>11</v>
      </c>
      <c r="O18" s="223"/>
      <c r="P18" s="223"/>
      <c r="Q18" s="223"/>
      <c r="R18" s="180"/>
      <c r="S18" s="180"/>
      <c r="T18" s="223"/>
      <c r="U18" s="11"/>
      <c r="V18" s="34"/>
      <c r="W18" s="202"/>
      <c r="X18" s="65"/>
      <c r="Y18" s="209"/>
      <c r="Z18" s="209"/>
      <c r="AA18" s="209"/>
      <c r="AB18" s="209"/>
      <c r="AC18" s="63"/>
      <c r="AD18" s="63"/>
      <c r="AE18" s="202"/>
      <c r="AF18" s="65"/>
      <c r="AG18" s="209"/>
      <c r="AH18" s="209"/>
      <c r="AI18" s="209"/>
      <c r="AJ18" s="209"/>
      <c r="AK18" s="63"/>
      <c r="AL18" s="63"/>
      <c r="AM18" s="202"/>
      <c r="AN18" s="65"/>
      <c r="AO18" s="209"/>
      <c r="AP18" s="209"/>
      <c r="AQ18" s="209"/>
      <c r="AR18" s="209"/>
      <c r="AS18" s="63"/>
      <c r="AT18" s="63"/>
      <c r="AU18" s="202"/>
      <c r="AV18" s="65"/>
      <c r="AW18" s="209"/>
      <c r="AX18" s="209"/>
      <c r="AY18" s="209"/>
      <c r="AZ18" s="209"/>
      <c r="BA18" s="63"/>
      <c r="BB18" s="63"/>
      <c r="BC18" s="63"/>
      <c r="BD18" s="63"/>
      <c r="BE18" s="63"/>
      <c r="BF18" s="63"/>
      <c r="BG18" s="63"/>
    </row>
    <row r="19" spans="1:59" ht="18" x14ac:dyDescent="0.35">
      <c r="A19" s="158"/>
      <c r="B19" s="159"/>
      <c r="C19" s="160"/>
      <c r="D19" s="160"/>
      <c r="E19" s="160"/>
      <c r="F19" s="161"/>
      <c r="G19" s="161"/>
      <c r="H19" s="160"/>
      <c r="I19" s="11"/>
      <c r="K19" s="171"/>
      <c r="L19" s="172"/>
      <c r="M19" s="173"/>
      <c r="N19" s="174"/>
      <c r="O19" s="170"/>
      <c r="P19" s="170"/>
      <c r="Q19" s="170"/>
      <c r="R19" s="161"/>
      <c r="S19" s="161"/>
      <c r="T19" s="170"/>
      <c r="U19" s="11"/>
      <c r="V19" s="34"/>
      <c r="W19" s="152"/>
      <c r="X19" s="65"/>
      <c r="Y19" s="153"/>
      <c r="Z19" s="153"/>
      <c r="AA19" s="153"/>
      <c r="AB19" s="153"/>
      <c r="AC19" s="63"/>
      <c r="AD19" s="63"/>
      <c r="AE19" s="152"/>
      <c r="AF19" s="65"/>
      <c r="AG19" s="153"/>
      <c r="AH19" s="153"/>
      <c r="AI19" s="153"/>
      <c r="AJ19" s="153"/>
      <c r="AK19" s="63"/>
      <c r="AL19" s="63"/>
      <c r="AM19" s="152"/>
      <c r="AN19" s="65"/>
      <c r="AO19" s="153"/>
      <c r="AP19" s="153"/>
      <c r="AQ19" s="153"/>
      <c r="AR19" s="153"/>
      <c r="AS19" s="63"/>
      <c r="AT19" s="63"/>
      <c r="AU19" s="152"/>
      <c r="AV19" s="65"/>
      <c r="AW19" s="153"/>
      <c r="AX19" s="153"/>
      <c r="AY19" s="153"/>
      <c r="AZ19" s="153"/>
      <c r="BA19" s="63"/>
      <c r="BB19" s="63"/>
      <c r="BC19" s="63"/>
      <c r="BD19" s="63"/>
      <c r="BE19" s="63"/>
      <c r="BF19" s="63"/>
      <c r="BG19" s="63"/>
    </row>
    <row r="20" spans="1:59" ht="36" x14ac:dyDescent="0.35">
      <c r="A20" s="158"/>
      <c r="B20" s="166" t="s">
        <v>57</v>
      </c>
      <c r="C20" s="157">
        <v>0.2</v>
      </c>
      <c r="D20" s="160"/>
      <c r="E20" s="160"/>
      <c r="F20" s="161"/>
      <c r="G20" s="161"/>
      <c r="H20" s="160"/>
      <c r="I20" s="11"/>
      <c r="K20" s="171"/>
      <c r="L20" s="172"/>
      <c r="M20" s="173"/>
      <c r="N20" s="87" t="s">
        <v>57</v>
      </c>
      <c r="O20" s="154">
        <v>0.2</v>
      </c>
      <c r="P20" s="170"/>
      <c r="Q20" s="170"/>
      <c r="R20" s="161"/>
      <c r="S20" s="161"/>
      <c r="T20" s="170"/>
      <c r="U20" s="11"/>
      <c r="V20" s="34"/>
      <c r="W20" s="152"/>
      <c r="X20" s="65"/>
      <c r="Y20" s="153"/>
      <c r="Z20" s="153"/>
      <c r="AA20" s="153"/>
      <c r="AB20" s="153"/>
      <c r="AC20" s="63"/>
      <c r="AD20" s="63"/>
      <c r="AE20" s="152"/>
      <c r="AF20" s="65"/>
      <c r="AG20" s="153"/>
      <c r="AH20" s="153"/>
      <c r="AI20" s="153"/>
      <c r="AJ20" s="153"/>
      <c r="AK20" s="63"/>
      <c r="AL20" s="63"/>
      <c r="AM20" s="152"/>
      <c r="AN20" s="65"/>
      <c r="AO20" s="153"/>
      <c r="AP20" s="153"/>
      <c r="AQ20" s="153"/>
      <c r="AR20" s="153"/>
      <c r="AS20" s="63"/>
      <c r="AT20" s="63"/>
      <c r="AU20" s="152"/>
      <c r="AV20" s="65"/>
      <c r="AW20" s="153"/>
      <c r="AX20" s="153"/>
      <c r="AY20" s="153"/>
      <c r="AZ20" s="153"/>
      <c r="BA20" s="63"/>
      <c r="BB20" s="63"/>
      <c r="BC20" s="63"/>
      <c r="BD20" s="63"/>
      <c r="BE20" s="63"/>
      <c r="BF20" s="63"/>
      <c r="BG20" s="63"/>
    </row>
    <row r="21" spans="1:59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"/>
      <c r="K21" s="5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4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</row>
    <row r="22" spans="1:59" ht="15.6" x14ac:dyDescent="0.3">
      <c r="A22" s="268" t="s">
        <v>12</v>
      </c>
      <c r="B22" s="268"/>
      <c r="C22" s="11"/>
      <c r="D22" s="11"/>
      <c r="E22" s="11"/>
      <c r="F22" s="11"/>
      <c r="G22" s="11"/>
      <c r="H22" s="11"/>
      <c r="I22" s="11"/>
      <c r="J22" s="1"/>
      <c r="K22" s="59"/>
      <c r="L22" s="11"/>
      <c r="M22" s="190" t="s">
        <v>12</v>
      </c>
      <c r="N22" s="190"/>
      <c r="O22" s="190"/>
      <c r="P22" s="11"/>
      <c r="Q22" s="11"/>
      <c r="R22" s="11"/>
      <c r="S22" s="11"/>
      <c r="T22" s="11"/>
      <c r="U22" s="11"/>
      <c r="V22" s="34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</row>
    <row r="23" spans="1:59" ht="15" thickBot="1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"/>
      <c r="K23" s="5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4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</row>
    <row r="24" spans="1:59" ht="14.25" customHeight="1" x14ac:dyDescent="0.3">
      <c r="A24" s="253" t="s">
        <v>6</v>
      </c>
      <c r="B24" s="255" t="s">
        <v>31</v>
      </c>
      <c r="C24" s="257" t="s">
        <v>0</v>
      </c>
      <c r="D24" s="258"/>
      <c r="E24" s="258"/>
      <c r="F24" s="258"/>
      <c r="G24" s="258"/>
      <c r="H24" s="258"/>
      <c r="I24" s="251" t="s">
        <v>14</v>
      </c>
      <c r="J24" s="2"/>
      <c r="K24" s="227" t="s">
        <v>42</v>
      </c>
      <c r="L24" s="11"/>
      <c r="M24" s="236" t="s">
        <v>6</v>
      </c>
      <c r="N24" s="237" t="s">
        <v>31</v>
      </c>
      <c r="O24" s="238" t="s">
        <v>0</v>
      </c>
      <c r="P24" s="238"/>
      <c r="Q24" s="238"/>
      <c r="R24" s="238"/>
      <c r="S24" s="238"/>
      <c r="T24" s="238"/>
      <c r="U24" s="239" t="s">
        <v>14</v>
      </c>
      <c r="V24" s="34"/>
      <c r="W24" s="202"/>
      <c r="X24" s="207"/>
      <c r="Y24" s="208"/>
      <c r="Z24" s="208"/>
      <c r="AA24" s="208"/>
      <c r="AB24" s="208"/>
      <c r="AC24" s="208"/>
      <c r="AD24" s="63"/>
      <c r="AE24" s="202"/>
      <c r="AF24" s="207"/>
      <c r="AG24" s="208"/>
      <c r="AH24" s="208"/>
      <c r="AI24" s="208"/>
      <c r="AJ24" s="208"/>
      <c r="AK24" s="208"/>
      <c r="AL24" s="63"/>
      <c r="AM24" s="202"/>
      <c r="AN24" s="207"/>
      <c r="AO24" s="208"/>
      <c r="AP24" s="208"/>
      <c r="AQ24" s="208"/>
      <c r="AR24" s="208"/>
      <c r="AS24" s="208"/>
      <c r="AT24" s="63"/>
      <c r="AU24" s="202"/>
      <c r="AV24" s="207"/>
      <c r="AW24" s="208"/>
      <c r="AX24" s="208"/>
      <c r="AY24" s="208"/>
      <c r="AZ24" s="208"/>
      <c r="BA24" s="208"/>
      <c r="BB24" s="63"/>
      <c r="BC24" s="63"/>
      <c r="BD24" s="63"/>
      <c r="BE24" s="63"/>
      <c r="BF24" s="63"/>
      <c r="BG24" s="63"/>
    </row>
    <row r="25" spans="1:59" x14ac:dyDescent="0.3">
      <c r="A25" s="254"/>
      <c r="B25" s="256"/>
      <c r="C25" s="121">
        <v>1</v>
      </c>
      <c r="D25" s="22">
        <v>2</v>
      </c>
      <c r="E25" s="22">
        <v>3</v>
      </c>
      <c r="F25" s="22">
        <v>4</v>
      </c>
      <c r="G25" s="22">
        <v>5</v>
      </c>
      <c r="H25" s="22">
        <v>6</v>
      </c>
      <c r="I25" s="252"/>
      <c r="J25" s="2"/>
      <c r="K25" s="227"/>
      <c r="L25" s="11"/>
      <c r="M25" s="236"/>
      <c r="N25" s="237"/>
      <c r="O25" s="28">
        <v>1</v>
      </c>
      <c r="P25" s="28">
        <v>2</v>
      </c>
      <c r="Q25" s="28">
        <v>3</v>
      </c>
      <c r="R25" s="145">
        <v>4</v>
      </c>
      <c r="S25" s="145">
        <v>5</v>
      </c>
      <c r="T25" s="28">
        <v>6</v>
      </c>
      <c r="U25" s="240"/>
      <c r="V25" s="34"/>
      <c r="W25" s="202"/>
      <c r="X25" s="207"/>
      <c r="Y25" s="2"/>
      <c r="Z25" s="2"/>
      <c r="AA25" s="2"/>
      <c r="AB25" s="2"/>
      <c r="AC25" s="208"/>
      <c r="AD25" s="63"/>
      <c r="AE25" s="202"/>
      <c r="AF25" s="207"/>
      <c r="AG25" s="2"/>
      <c r="AH25" s="2"/>
      <c r="AI25" s="2"/>
      <c r="AJ25" s="2"/>
      <c r="AK25" s="208"/>
      <c r="AL25" s="63"/>
      <c r="AM25" s="202"/>
      <c r="AN25" s="207"/>
      <c r="AO25" s="2"/>
      <c r="AP25" s="2"/>
      <c r="AQ25" s="2"/>
      <c r="AR25" s="2"/>
      <c r="AS25" s="208"/>
      <c r="AT25" s="63"/>
      <c r="AU25" s="202"/>
      <c r="AV25" s="207"/>
      <c r="AW25" s="2"/>
      <c r="AX25" s="2"/>
      <c r="AY25" s="2"/>
      <c r="AZ25" s="2"/>
      <c r="BA25" s="208"/>
      <c r="BB25" s="63"/>
      <c r="BC25" s="63"/>
      <c r="BD25" s="63"/>
      <c r="BE25" s="63"/>
      <c r="BF25" s="63"/>
      <c r="BG25" s="63"/>
    </row>
    <row r="26" spans="1:59" x14ac:dyDescent="0.3">
      <c r="A26" s="254"/>
      <c r="B26" s="256"/>
      <c r="C26" s="145" t="s">
        <v>54</v>
      </c>
      <c r="D26" s="145" t="s">
        <v>55</v>
      </c>
      <c r="E26" s="145" t="s">
        <v>56</v>
      </c>
      <c r="F26" s="145" t="s">
        <v>48</v>
      </c>
      <c r="G26" s="145" t="s">
        <v>52</v>
      </c>
      <c r="H26" s="145" t="s">
        <v>53</v>
      </c>
      <c r="I26" s="252"/>
      <c r="J26" s="2"/>
      <c r="K26" s="227"/>
      <c r="L26" s="11"/>
      <c r="M26" s="236"/>
      <c r="N26" s="237"/>
      <c r="O26" s="60" t="s">
        <v>54</v>
      </c>
      <c r="P26" s="60" t="s">
        <v>55</v>
      </c>
      <c r="Q26" s="60" t="s">
        <v>56</v>
      </c>
      <c r="R26" s="60" t="s">
        <v>48</v>
      </c>
      <c r="S26" s="60" t="s">
        <v>52</v>
      </c>
      <c r="T26" s="60" t="s">
        <v>53</v>
      </c>
      <c r="U26" s="241"/>
      <c r="V26" s="34"/>
      <c r="W26" s="202"/>
      <c r="X26" s="207"/>
      <c r="Y26" s="63"/>
      <c r="Z26" s="63"/>
      <c r="AA26" s="63"/>
      <c r="AB26" s="63"/>
      <c r="AC26" s="208"/>
      <c r="AD26" s="63"/>
      <c r="AE26" s="202"/>
      <c r="AF26" s="207"/>
      <c r="AG26" s="63"/>
      <c r="AH26" s="63"/>
      <c r="AI26" s="63"/>
      <c r="AJ26" s="63"/>
      <c r="AK26" s="208"/>
      <c r="AL26" s="63"/>
      <c r="AM26" s="202"/>
      <c r="AN26" s="207"/>
      <c r="AO26" s="63"/>
      <c r="AP26" s="63"/>
      <c r="AQ26" s="63"/>
      <c r="AR26" s="63"/>
      <c r="AS26" s="208"/>
      <c r="AT26" s="63"/>
      <c r="AU26" s="202"/>
      <c r="AV26" s="207"/>
      <c r="AW26" s="63"/>
      <c r="AX26" s="63"/>
      <c r="AY26" s="63"/>
      <c r="AZ26" s="63"/>
      <c r="BA26" s="208"/>
      <c r="BB26" s="63"/>
      <c r="BC26" s="63"/>
      <c r="BD26" s="63"/>
      <c r="BE26" s="63"/>
      <c r="BF26" s="63"/>
      <c r="BG26" s="63"/>
    </row>
    <row r="27" spans="1:59" ht="18" x14ac:dyDescent="0.35">
      <c r="A27" s="211" t="s">
        <v>1</v>
      </c>
      <c r="B27" s="92" t="s">
        <v>7</v>
      </c>
      <c r="C27" s="235">
        <v>0</v>
      </c>
      <c r="D27" s="234">
        <v>0</v>
      </c>
      <c r="E27" s="234">
        <v>0</v>
      </c>
      <c r="F27" s="179">
        <v>0</v>
      </c>
      <c r="G27" s="179">
        <v>0</v>
      </c>
      <c r="H27" s="234">
        <v>0</v>
      </c>
      <c r="I27" s="229">
        <f>C27+D27+E27+F27+G27+H27</f>
        <v>0</v>
      </c>
      <c r="J27" s="3"/>
      <c r="K27" s="227"/>
      <c r="L27" s="11"/>
      <c r="M27" s="242" t="s">
        <v>1</v>
      </c>
      <c r="N27" s="12" t="s">
        <v>7</v>
      </c>
      <c r="O27" s="234">
        <v>0</v>
      </c>
      <c r="P27" s="234">
        <v>0</v>
      </c>
      <c r="Q27" s="234">
        <v>0</v>
      </c>
      <c r="R27" s="179">
        <v>1</v>
      </c>
      <c r="S27" s="179">
        <v>0</v>
      </c>
      <c r="T27" s="234">
        <v>0</v>
      </c>
      <c r="U27" s="234">
        <f>O27+P27+Q27+R27+S27+T27</f>
        <v>1</v>
      </c>
      <c r="V27" s="34"/>
      <c r="W27" s="205"/>
      <c r="X27" s="64"/>
      <c r="Y27" s="206"/>
      <c r="Z27" s="206"/>
      <c r="AA27" s="206"/>
      <c r="AB27" s="206"/>
      <c r="AC27" s="206"/>
      <c r="AD27" s="63"/>
      <c r="AE27" s="205"/>
      <c r="AF27" s="64"/>
      <c r="AG27" s="206"/>
      <c r="AH27" s="206"/>
      <c r="AI27" s="206"/>
      <c r="AJ27" s="206"/>
      <c r="AK27" s="206"/>
      <c r="AL27" s="63"/>
      <c r="AM27" s="205"/>
      <c r="AN27" s="64"/>
      <c r="AO27" s="206"/>
      <c r="AP27" s="206"/>
      <c r="AQ27" s="206"/>
      <c r="AR27" s="206"/>
      <c r="AS27" s="206"/>
      <c r="AT27" s="63"/>
      <c r="AU27" s="205"/>
      <c r="AV27" s="64"/>
      <c r="AW27" s="206"/>
      <c r="AX27" s="206"/>
      <c r="AY27" s="206"/>
      <c r="AZ27" s="206"/>
      <c r="BA27" s="206"/>
      <c r="BB27" s="63"/>
      <c r="BC27" s="63"/>
      <c r="BD27" s="63"/>
      <c r="BE27" s="63"/>
      <c r="BF27" s="63"/>
      <c r="BG27" s="63"/>
    </row>
    <row r="28" spans="1:59" ht="18" x14ac:dyDescent="0.35">
      <c r="A28" s="212"/>
      <c r="B28" s="93" t="s">
        <v>8</v>
      </c>
      <c r="C28" s="235"/>
      <c r="D28" s="234"/>
      <c r="E28" s="234"/>
      <c r="F28" s="180"/>
      <c r="G28" s="180"/>
      <c r="H28" s="234"/>
      <c r="I28" s="229"/>
      <c r="J28" s="3"/>
      <c r="K28" s="227"/>
      <c r="L28" s="11"/>
      <c r="M28" s="243"/>
      <c r="N28" s="13" t="s">
        <v>8</v>
      </c>
      <c r="O28" s="234"/>
      <c r="P28" s="234"/>
      <c r="Q28" s="234"/>
      <c r="R28" s="180"/>
      <c r="S28" s="180"/>
      <c r="T28" s="234"/>
      <c r="U28" s="234"/>
      <c r="V28" s="34"/>
      <c r="W28" s="205"/>
      <c r="X28" s="65"/>
      <c r="Y28" s="206"/>
      <c r="Z28" s="206"/>
      <c r="AA28" s="206"/>
      <c r="AB28" s="206"/>
      <c r="AC28" s="206"/>
      <c r="AD28" s="63"/>
      <c r="AE28" s="205"/>
      <c r="AF28" s="65"/>
      <c r="AG28" s="206"/>
      <c r="AH28" s="206"/>
      <c r="AI28" s="206"/>
      <c r="AJ28" s="206"/>
      <c r="AK28" s="206"/>
      <c r="AL28" s="63"/>
      <c r="AM28" s="205"/>
      <c r="AN28" s="65"/>
      <c r="AO28" s="206"/>
      <c r="AP28" s="206"/>
      <c r="AQ28" s="206"/>
      <c r="AR28" s="206"/>
      <c r="AS28" s="206"/>
      <c r="AT28" s="63"/>
      <c r="AU28" s="205"/>
      <c r="AV28" s="65"/>
      <c r="AW28" s="206"/>
      <c r="AX28" s="206"/>
      <c r="AY28" s="206"/>
      <c r="AZ28" s="206"/>
      <c r="BA28" s="206"/>
      <c r="BB28" s="63"/>
      <c r="BC28" s="63"/>
      <c r="BD28" s="63"/>
      <c r="BE28" s="63"/>
      <c r="BF28" s="63"/>
      <c r="BG28" s="63"/>
    </row>
    <row r="29" spans="1:59" ht="18" x14ac:dyDescent="0.35">
      <c r="A29" s="211" t="s">
        <v>2</v>
      </c>
      <c r="B29" s="92" t="s">
        <v>20</v>
      </c>
      <c r="C29" s="235">
        <v>0</v>
      </c>
      <c r="D29" s="234">
        <v>0</v>
      </c>
      <c r="E29" s="234">
        <v>0</v>
      </c>
      <c r="F29" s="179">
        <v>0</v>
      </c>
      <c r="G29" s="179">
        <v>0</v>
      </c>
      <c r="H29" s="234">
        <v>0</v>
      </c>
      <c r="I29" s="229">
        <f t="shared" ref="I29" si="0">C29+D29+E29+F29+G29+H29</f>
        <v>0</v>
      </c>
      <c r="J29" s="3"/>
      <c r="K29" s="227"/>
      <c r="L29" s="11"/>
      <c r="M29" s="242" t="s">
        <v>2</v>
      </c>
      <c r="N29" s="12" t="s">
        <v>20</v>
      </c>
      <c r="O29" s="234">
        <v>0</v>
      </c>
      <c r="P29" s="234">
        <v>0</v>
      </c>
      <c r="Q29" s="234">
        <v>0</v>
      </c>
      <c r="R29" s="179">
        <v>0</v>
      </c>
      <c r="S29" s="179">
        <v>0</v>
      </c>
      <c r="T29" s="234">
        <v>0</v>
      </c>
      <c r="U29" s="234">
        <f>O29+P29+Q29+T29+R29+S29</f>
        <v>0</v>
      </c>
      <c r="V29" s="34"/>
      <c r="W29" s="205"/>
      <c r="X29" s="64"/>
      <c r="Y29" s="206"/>
      <c r="Z29" s="206"/>
      <c r="AA29" s="206"/>
      <c r="AB29" s="206"/>
      <c r="AC29" s="206"/>
      <c r="AD29" s="63"/>
      <c r="AE29" s="205"/>
      <c r="AF29" s="64"/>
      <c r="AG29" s="206"/>
      <c r="AH29" s="206"/>
      <c r="AI29" s="206"/>
      <c r="AJ29" s="206"/>
      <c r="AK29" s="206"/>
      <c r="AL29" s="63"/>
      <c r="AM29" s="205"/>
      <c r="AN29" s="64"/>
      <c r="AO29" s="206"/>
      <c r="AP29" s="206"/>
      <c r="AQ29" s="206"/>
      <c r="AR29" s="206"/>
      <c r="AS29" s="206"/>
      <c r="AT29" s="63"/>
      <c r="AU29" s="205"/>
      <c r="AV29" s="64"/>
      <c r="AW29" s="206"/>
      <c r="AX29" s="206"/>
      <c r="AY29" s="206"/>
      <c r="AZ29" s="206"/>
      <c r="BA29" s="206"/>
      <c r="BB29" s="63"/>
      <c r="BC29" s="63"/>
      <c r="BD29" s="63"/>
      <c r="BE29" s="63"/>
      <c r="BF29" s="63"/>
      <c r="BG29" s="63"/>
    </row>
    <row r="30" spans="1:59" ht="37.950000000000003" customHeight="1" x14ac:dyDescent="0.3">
      <c r="A30" s="212"/>
      <c r="B30" s="94" t="s">
        <v>23</v>
      </c>
      <c r="C30" s="235"/>
      <c r="D30" s="234"/>
      <c r="E30" s="234"/>
      <c r="F30" s="180"/>
      <c r="G30" s="180"/>
      <c r="H30" s="234"/>
      <c r="I30" s="229"/>
      <c r="J30" s="3"/>
      <c r="K30" s="227"/>
      <c r="L30" s="11"/>
      <c r="M30" s="243"/>
      <c r="N30" s="14" t="s">
        <v>23</v>
      </c>
      <c r="O30" s="234"/>
      <c r="P30" s="234"/>
      <c r="Q30" s="234"/>
      <c r="R30" s="180"/>
      <c r="S30" s="180"/>
      <c r="T30" s="234"/>
      <c r="U30" s="234"/>
      <c r="V30" s="34"/>
      <c r="W30" s="205"/>
      <c r="X30" s="66"/>
      <c r="Y30" s="206"/>
      <c r="Z30" s="206"/>
      <c r="AA30" s="206"/>
      <c r="AB30" s="206"/>
      <c r="AC30" s="206"/>
      <c r="AD30" s="63"/>
      <c r="AE30" s="205"/>
      <c r="AF30" s="66"/>
      <c r="AG30" s="206"/>
      <c r="AH30" s="206"/>
      <c r="AI30" s="206"/>
      <c r="AJ30" s="206"/>
      <c r="AK30" s="206"/>
      <c r="AL30" s="63"/>
      <c r="AM30" s="205"/>
      <c r="AN30" s="66"/>
      <c r="AO30" s="206"/>
      <c r="AP30" s="206"/>
      <c r="AQ30" s="206"/>
      <c r="AR30" s="206"/>
      <c r="AS30" s="206"/>
      <c r="AT30" s="63"/>
      <c r="AU30" s="205"/>
      <c r="AV30" s="66"/>
      <c r="AW30" s="206"/>
      <c r="AX30" s="206"/>
      <c r="AY30" s="206"/>
      <c r="AZ30" s="206"/>
      <c r="BA30" s="206"/>
      <c r="BB30" s="63"/>
      <c r="BC30" s="63"/>
      <c r="BD30" s="63"/>
      <c r="BE30" s="63"/>
      <c r="BF30" s="63"/>
      <c r="BG30" s="63"/>
    </row>
    <row r="31" spans="1:59" ht="18" x14ac:dyDescent="0.35">
      <c r="A31" s="228" t="s">
        <v>3</v>
      </c>
      <c r="B31" s="95" t="s">
        <v>21</v>
      </c>
      <c r="C31" s="235">
        <v>0</v>
      </c>
      <c r="D31" s="234">
        <v>0</v>
      </c>
      <c r="E31" s="234">
        <v>0</v>
      </c>
      <c r="F31" s="179">
        <v>0</v>
      </c>
      <c r="G31" s="179">
        <v>0</v>
      </c>
      <c r="H31" s="234">
        <v>0</v>
      </c>
      <c r="I31" s="229">
        <f t="shared" ref="I31" si="1">C31+D31+E31+F31+G31+H31</f>
        <v>0</v>
      </c>
      <c r="J31" s="3"/>
      <c r="K31" s="227"/>
      <c r="L31" s="11"/>
      <c r="M31" s="250" t="s">
        <v>3</v>
      </c>
      <c r="N31" s="15" t="s">
        <v>21</v>
      </c>
      <c r="O31" s="234">
        <v>0</v>
      </c>
      <c r="P31" s="234">
        <v>1</v>
      </c>
      <c r="Q31" s="234">
        <v>0</v>
      </c>
      <c r="R31" s="179">
        <v>0</v>
      </c>
      <c r="S31" s="179">
        <v>0</v>
      </c>
      <c r="T31" s="234">
        <v>2</v>
      </c>
      <c r="U31" s="234">
        <f t="shared" ref="U31" si="2">O31+P31+Q31+T31+R31+S31</f>
        <v>3</v>
      </c>
      <c r="V31" s="34"/>
      <c r="W31" s="205"/>
      <c r="X31" s="67"/>
      <c r="Y31" s="206"/>
      <c r="Z31" s="206"/>
      <c r="AA31" s="206"/>
      <c r="AB31" s="206"/>
      <c r="AC31" s="206"/>
      <c r="AD31" s="63"/>
      <c r="AE31" s="205"/>
      <c r="AF31" s="67"/>
      <c r="AG31" s="206"/>
      <c r="AH31" s="206"/>
      <c r="AI31" s="206"/>
      <c r="AJ31" s="206"/>
      <c r="AK31" s="206"/>
      <c r="AL31" s="63"/>
      <c r="AM31" s="205"/>
      <c r="AN31" s="67"/>
      <c r="AO31" s="206"/>
      <c r="AP31" s="206"/>
      <c r="AQ31" s="206"/>
      <c r="AR31" s="206"/>
      <c r="AS31" s="206"/>
      <c r="AT31" s="63"/>
      <c r="AU31" s="205"/>
      <c r="AV31" s="67"/>
      <c r="AW31" s="206"/>
      <c r="AX31" s="206"/>
      <c r="AY31" s="206"/>
      <c r="AZ31" s="206"/>
      <c r="BA31" s="206"/>
      <c r="BB31" s="63"/>
      <c r="BC31" s="63"/>
      <c r="BD31" s="63"/>
      <c r="BE31" s="63"/>
      <c r="BF31" s="63"/>
      <c r="BG31" s="63"/>
    </row>
    <row r="32" spans="1:59" ht="54.75" customHeight="1" x14ac:dyDescent="0.35">
      <c r="A32" s="228"/>
      <c r="B32" s="96" t="s">
        <v>24</v>
      </c>
      <c r="C32" s="235"/>
      <c r="D32" s="234"/>
      <c r="E32" s="234"/>
      <c r="F32" s="180"/>
      <c r="G32" s="180"/>
      <c r="H32" s="234"/>
      <c r="I32" s="229"/>
      <c r="J32" s="3"/>
      <c r="K32" s="227"/>
      <c r="L32" s="11"/>
      <c r="M32" s="250"/>
      <c r="N32" s="16" t="s">
        <v>24</v>
      </c>
      <c r="O32" s="234"/>
      <c r="P32" s="234"/>
      <c r="Q32" s="234"/>
      <c r="R32" s="180"/>
      <c r="S32" s="180"/>
      <c r="T32" s="234"/>
      <c r="U32" s="234"/>
      <c r="V32" s="34"/>
      <c r="W32" s="205"/>
      <c r="X32" s="68"/>
      <c r="Y32" s="206"/>
      <c r="Z32" s="206"/>
      <c r="AA32" s="206"/>
      <c r="AB32" s="206"/>
      <c r="AC32" s="206"/>
      <c r="AD32" s="63"/>
      <c r="AE32" s="205"/>
      <c r="AF32" s="68"/>
      <c r="AG32" s="206"/>
      <c r="AH32" s="206"/>
      <c r="AI32" s="206"/>
      <c r="AJ32" s="206"/>
      <c r="AK32" s="206"/>
      <c r="AL32" s="63"/>
      <c r="AM32" s="205"/>
      <c r="AN32" s="68"/>
      <c r="AO32" s="206"/>
      <c r="AP32" s="206"/>
      <c r="AQ32" s="206"/>
      <c r="AR32" s="206"/>
      <c r="AS32" s="206"/>
      <c r="AT32" s="63"/>
      <c r="AU32" s="205"/>
      <c r="AV32" s="68"/>
      <c r="AW32" s="206"/>
      <c r="AX32" s="206"/>
      <c r="AY32" s="206"/>
      <c r="AZ32" s="206"/>
      <c r="BA32" s="206"/>
      <c r="BB32" s="63"/>
      <c r="BC32" s="63"/>
      <c r="BD32" s="63"/>
      <c r="BE32" s="63"/>
      <c r="BF32" s="63"/>
      <c r="BG32" s="63"/>
    </row>
    <row r="33" spans="1:59" ht="18" x14ac:dyDescent="0.35">
      <c r="A33" s="228" t="s">
        <v>4</v>
      </c>
      <c r="B33" s="92" t="s">
        <v>22</v>
      </c>
      <c r="C33" s="235">
        <v>0</v>
      </c>
      <c r="D33" s="234">
        <v>0</v>
      </c>
      <c r="E33" s="234">
        <v>0</v>
      </c>
      <c r="F33" s="179">
        <v>0</v>
      </c>
      <c r="G33" s="179">
        <v>0</v>
      </c>
      <c r="H33" s="234">
        <v>0</v>
      </c>
      <c r="I33" s="229">
        <f t="shared" ref="I33" si="3">C33+D33+E33+F33+G33+H33</f>
        <v>0</v>
      </c>
      <c r="J33" s="3"/>
      <c r="K33" s="227"/>
      <c r="L33" s="11"/>
      <c r="M33" s="250" t="s">
        <v>4</v>
      </c>
      <c r="N33" s="12" t="s">
        <v>22</v>
      </c>
      <c r="O33" s="234">
        <v>4</v>
      </c>
      <c r="P33" s="234">
        <v>2</v>
      </c>
      <c r="Q33" s="234">
        <v>2</v>
      </c>
      <c r="R33" s="179">
        <v>0</v>
      </c>
      <c r="S33" s="179">
        <v>0</v>
      </c>
      <c r="T33" s="234">
        <v>0</v>
      </c>
      <c r="U33" s="234">
        <f t="shared" ref="U33" si="4">O33+P33+Q33+T33+R33+S33</f>
        <v>8</v>
      </c>
      <c r="V33" s="34"/>
      <c r="W33" s="205"/>
      <c r="X33" s="64"/>
      <c r="Y33" s="206"/>
      <c r="Z33" s="206"/>
      <c r="AA33" s="206"/>
      <c r="AB33" s="206"/>
      <c r="AC33" s="206"/>
      <c r="AD33" s="63"/>
      <c r="AE33" s="205"/>
      <c r="AF33" s="64"/>
      <c r="AG33" s="206"/>
      <c r="AH33" s="206"/>
      <c r="AI33" s="206"/>
      <c r="AJ33" s="206"/>
      <c r="AK33" s="206"/>
      <c r="AL33" s="63"/>
      <c r="AM33" s="205"/>
      <c r="AN33" s="64"/>
      <c r="AO33" s="206"/>
      <c r="AP33" s="206"/>
      <c r="AQ33" s="206"/>
      <c r="AR33" s="206"/>
      <c r="AS33" s="206"/>
      <c r="AT33" s="63"/>
      <c r="AU33" s="205"/>
      <c r="AV33" s="64"/>
      <c r="AW33" s="206"/>
      <c r="AX33" s="206"/>
      <c r="AY33" s="206"/>
      <c r="AZ33" s="206"/>
      <c r="BA33" s="206"/>
      <c r="BB33" s="63"/>
      <c r="BC33" s="63"/>
      <c r="BD33" s="63"/>
      <c r="BE33" s="63"/>
      <c r="BF33" s="63"/>
      <c r="BG33" s="63"/>
    </row>
    <row r="34" spans="1:59" ht="36" x14ac:dyDescent="0.35">
      <c r="A34" s="228"/>
      <c r="B34" s="96" t="s">
        <v>9</v>
      </c>
      <c r="C34" s="235"/>
      <c r="D34" s="234"/>
      <c r="E34" s="234"/>
      <c r="F34" s="180"/>
      <c r="G34" s="180"/>
      <c r="H34" s="234"/>
      <c r="I34" s="229"/>
      <c r="J34" s="3"/>
      <c r="K34" s="227"/>
      <c r="L34" s="11"/>
      <c r="M34" s="250"/>
      <c r="N34" s="16" t="s">
        <v>9</v>
      </c>
      <c r="O34" s="234"/>
      <c r="P34" s="234"/>
      <c r="Q34" s="234"/>
      <c r="R34" s="180"/>
      <c r="S34" s="180"/>
      <c r="T34" s="234"/>
      <c r="U34" s="234"/>
      <c r="V34" s="34"/>
      <c r="W34" s="205"/>
      <c r="X34" s="65"/>
      <c r="Y34" s="206"/>
      <c r="Z34" s="206"/>
      <c r="AA34" s="206"/>
      <c r="AB34" s="206"/>
      <c r="AC34" s="206"/>
      <c r="AD34" s="63"/>
      <c r="AE34" s="205"/>
      <c r="AF34" s="65"/>
      <c r="AG34" s="206"/>
      <c r="AH34" s="206"/>
      <c r="AI34" s="206"/>
      <c r="AJ34" s="206"/>
      <c r="AK34" s="206"/>
      <c r="AL34" s="63"/>
      <c r="AM34" s="205"/>
      <c r="AN34" s="65"/>
      <c r="AO34" s="206"/>
      <c r="AP34" s="206"/>
      <c r="AQ34" s="206"/>
      <c r="AR34" s="206"/>
      <c r="AS34" s="206"/>
      <c r="AT34" s="63"/>
      <c r="AU34" s="205"/>
      <c r="AV34" s="65"/>
      <c r="AW34" s="206"/>
      <c r="AX34" s="206"/>
      <c r="AY34" s="206"/>
      <c r="AZ34" s="206"/>
      <c r="BA34" s="206"/>
      <c r="BB34" s="63"/>
      <c r="BC34" s="63"/>
      <c r="BD34" s="63"/>
      <c r="BE34" s="63"/>
      <c r="BF34" s="63"/>
      <c r="BG34" s="63"/>
    </row>
    <row r="35" spans="1:59" ht="18" x14ac:dyDescent="0.35">
      <c r="A35" s="244" t="s">
        <v>5</v>
      </c>
      <c r="B35" s="92" t="s">
        <v>10</v>
      </c>
      <c r="C35" s="235">
        <v>0</v>
      </c>
      <c r="D35" s="234">
        <v>0</v>
      </c>
      <c r="E35" s="234">
        <v>0</v>
      </c>
      <c r="F35" s="179">
        <v>0</v>
      </c>
      <c r="G35" s="179">
        <v>0</v>
      </c>
      <c r="H35" s="234">
        <v>0</v>
      </c>
      <c r="I35" s="229">
        <f t="shared" ref="I35" si="5">C35+D35+E35+F35+G35+H35</f>
        <v>0</v>
      </c>
      <c r="J35" s="3"/>
      <c r="K35" s="227"/>
      <c r="L35" s="11"/>
      <c r="M35" s="248" t="s">
        <v>5</v>
      </c>
      <c r="N35" s="12" t="s">
        <v>10</v>
      </c>
      <c r="O35" s="234">
        <v>3</v>
      </c>
      <c r="P35" s="234">
        <v>0</v>
      </c>
      <c r="Q35" s="234">
        <v>0</v>
      </c>
      <c r="R35" s="179">
        <v>0</v>
      </c>
      <c r="S35" s="179">
        <v>0</v>
      </c>
      <c r="T35" s="234">
        <v>0</v>
      </c>
      <c r="U35" s="234">
        <f t="shared" ref="U35" si="6">O35+P35+Q35+T35+R35+S35</f>
        <v>3</v>
      </c>
      <c r="V35" s="34"/>
      <c r="W35" s="202"/>
      <c r="X35" s="64"/>
      <c r="Y35" s="206"/>
      <c r="Z35" s="206"/>
      <c r="AA35" s="206"/>
      <c r="AB35" s="206"/>
      <c r="AC35" s="206"/>
      <c r="AD35" s="63"/>
      <c r="AE35" s="202"/>
      <c r="AF35" s="64"/>
      <c r="AG35" s="206"/>
      <c r="AH35" s="206"/>
      <c r="AI35" s="206"/>
      <c r="AJ35" s="206"/>
      <c r="AK35" s="206"/>
      <c r="AL35" s="63"/>
      <c r="AM35" s="202"/>
      <c r="AN35" s="64"/>
      <c r="AO35" s="206"/>
      <c r="AP35" s="206"/>
      <c r="AQ35" s="206"/>
      <c r="AR35" s="206"/>
      <c r="AS35" s="206"/>
      <c r="AT35" s="63"/>
      <c r="AU35" s="202"/>
      <c r="AV35" s="64"/>
      <c r="AW35" s="206"/>
      <c r="AX35" s="206"/>
      <c r="AY35" s="206"/>
      <c r="AZ35" s="206"/>
      <c r="BA35" s="206"/>
      <c r="BB35" s="63"/>
      <c r="BC35" s="63"/>
      <c r="BD35" s="63"/>
      <c r="BE35" s="63"/>
      <c r="BF35" s="63"/>
      <c r="BG35" s="63"/>
    </row>
    <row r="36" spans="1:59" ht="36" x14ac:dyDescent="0.35">
      <c r="A36" s="244"/>
      <c r="B36" s="96" t="s">
        <v>11</v>
      </c>
      <c r="C36" s="235"/>
      <c r="D36" s="234"/>
      <c r="E36" s="234"/>
      <c r="F36" s="180"/>
      <c r="G36" s="180"/>
      <c r="H36" s="234"/>
      <c r="I36" s="229"/>
      <c r="J36" s="3"/>
      <c r="K36" s="227"/>
      <c r="L36" s="11"/>
      <c r="M36" s="248"/>
      <c r="N36" s="16" t="s">
        <v>11</v>
      </c>
      <c r="O36" s="234"/>
      <c r="P36" s="234"/>
      <c r="Q36" s="234"/>
      <c r="R36" s="180"/>
      <c r="S36" s="180"/>
      <c r="T36" s="234"/>
      <c r="U36" s="234"/>
      <c r="V36" s="34"/>
      <c r="W36" s="202"/>
      <c r="X36" s="65"/>
      <c r="Y36" s="206"/>
      <c r="Z36" s="206"/>
      <c r="AA36" s="206"/>
      <c r="AB36" s="206"/>
      <c r="AC36" s="206"/>
      <c r="AD36" s="63"/>
      <c r="AE36" s="202"/>
      <c r="AF36" s="65"/>
      <c r="AG36" s="206"/>
      <c r="AH36" s="206"/>
      <c r="AI36" s="206"/>
      <c r="AJ36" s="206"/>
      <c r="AK36" s="206"/>
      <c r="AL36" s="63"/>
      <c r="AM36" s="202"/>
      <c r="AN36" s="65"/>
      <c r="AO36" s="206"/>
      <c r="AP36" s="206"/>
      <c r="AQ36" s="206"/>
      <c r="AR36" s="206"/>
      <c r="AS36" s="206"/>
      <c r="AT36" s="63"/>
      <c r="AU36" s="202"/>
      <c r="AV36" s="65"/>
      <c r="AW36" s="206"/>
      <c r="AX36" s="206"/>
      <c r="AY36" s="206"/>
      <c r="AZ36" s="206"/>
      <c r="BA36" s="206"/>
      <c r="BB36" s="63"/>
      <c r="BC36" s="63"/>
      <c r="BD36" s="63"/>
      <c r="BE36" s="63"/>
      <c r="BF36" s="63"/>
      <c r="BG36" s="63"/>
    </row>
    <row r="37" spans="1:59" s="8" customFormat="1" ht="21.6" thickBot="1" x14ac:dyDescent="0.45">
      <c r="A37" s="120"/>
      <c r="B37" s="123" t="s">
        <v>13</v>
      </c>
      <c r="C37" s="122">
        <f>C27+C31+C33+C35+C29</f>
        <v>0</v>
      </c>
      <c r="D37" s="118">
        <f t="shared" ref="D37:H37" si="7">D27+D31+D33+D35+D29</f>
        <v>0</v>
      </c>
      <c r="E37" s="118">
        <f t="shared" si="7"/>
        <v>0</v>
      </c>
      <c r="F37" s="118">
        <f>F27+F29+F31+F33+F35</f>
        <v>0</v>
      </c>
      <c r="G37" s="118">
        <f>G27+G29+G31+G33+G35</f>
        <v>0</v>
      </c>
      <c r="H37" s="118">
        <f t="shared" si="7"/>
        <v>0</v>
      </c>
      <c r="I37" s="119">
        <f>C37+D37+E37+H37+F37+G37</f>
        <v>0</v>
      </c>
      <c r="J37" s="9"/>
      <c r="K37" s="227"/>
      <c r="L37" s="20"/>
      <c r="M37" s="17"/>
      <c r="N37" s="17" t="s">
        <v>13</v>
      </c>
      <c r="O37" s="18">
        <f>O27+O31+O33+O35+O29</f>
        <v>7</v>
      </c>
      <c r="P37" s="18">
        <f t="shared" ref="P37:T37" si="8">P27+P31+P33+P35+P29</f>
        <v>3</v>
      </c>
      <c r="Q37" s="18">
        <f t="shared" si="8"/>
        <v>2</v>
      </c>
      <c r="R37" s="18">
        <f>R27+R29+R31+R33+R35</f>
        <v>1</v>
      </c>
      <c r="S37" s="18">
        <f>S27+S29+S31+S33+S35</f>
        <v>0</v>
      </c>
      <c r="T37" s="18">
        <f t="shared" si="8"/>
        <v>2</v>
      </c>
      <c r="U37" s="24">
        <f>O37+P37+Q37+R37+S37+T37</f>
        <v>15</v>
      </c>
      <c r="V37" s="35"/>
      <c r="W37" s="9"/>
      <c r="X37" s="9"/>
      <c r="Y37" s="70"/>
      <c r="Z37" s="70"/>
      <c r="AA37" s="70"/>
      <c r="AB37" s="70"/>
      <c r="AC37" s="71"/>
      <c r="AD37" s="9"/>
      <c r="AE37" s="9"/>
      <c r="AF37" s="9"/>
      <c r="AG37" s="70"/>
      <c r="AH37" s="70"/>
      <c r="AI37" s="70"/>
      <c r="AJ37" s="70"/>
      <c r="AK37" s="71"/>
      <c r="AL37" s="9"/>
      <c r="AM37" s="9"/>
      <c r="AN37" s="9"/>
      <c r="AO37" s="70"/>
      <c r="AP37" s="70"/>
      <c r="AQ37" s="70"/>
      <c r="AR37" s="70"/>
      <c r="AS37" s="71"/>
      <c r="AT37" s="9"/>
      <c r="AU37" s="9"/>
      <c r="AV37" s="9"/>
      <c r="AW37" s="70"/>
      <c r="AX37" s="70"/>
      <c r="AY37" s="70"/>
      <c r="AZ37" s="70"/>
      <c r="BA37" s="71"/>
      <c r="BB37" s="9"/>
      <c r="BC37" s="9"/>
      <c r="BD37" s="9"/>
      <c r="BE37" s="9"/>
      <c r="BF37" s="9"/>
      <c r="BG37" s="9"/>
    </row>
    <row r="38" spans="1:59" s="8" customFormat="1" ht="21.6" thickBot="1" x14ac:dyDescent="0.45">
      <c r="A38" s="162"/>
      <c r="B38" s="163"/>
      <c r="C38" s="164"/>
      <c r="D38" s="164"/>
      <c r="E38" s="164"/>
      <c r="F38" s="164"/>
      <c r="G38" s="164"/>
      <c r="H38" s="164"/>
      <c r="I38" s="165"/>
      <c r="J38" s="9"/>
      <c r="K38" s="171"/>
      <c r="L38" s="20"/>
      <c r="M38" s="162"/>
      <c r="N38" s="162"/>
      <c r="O38" s="164"/>
      <c r="P38" s="164"/>
      <c r="Q38" s="164"/>
      <c r="R38" s="164"/>
      <c r="S38" s="164"/>
      <c r="T38" s="164"/>
      <c r="U38" s="165"/>
      <c r="V38" s="35"/>
      <c r="W38" s="9"/>
      <c r="X38" s="9"/>
      <c r="Y38" s="70"/>
      <c r="Z38" s="70"/>
      <c r="AA38" s="70"/>
      <c r="AB38" s="70"/>
      <c r="AC38" s="71"/>
      <c r="AD38" s="9"/>
      <c r="AE38" s="9"/>
      <c r="AF38" s="9"/>
      <c r="AG38" s="70"/>
      <c r="AH38" s="70"/>
      <c r="AI38" s="70"/>
      <c r="AJ38" s="70"/>
      <c r="AK38" s="71"/>
      <c r="AL38" s="9"/>
      <c r="AM38" s="9"/>
      <c r="AN38" s="9"/>
      <c r="AO38" s="70"/>
      <c r="AP38" s="70"/>
      <c r="AQ38" s="70"/>
      <c r="AR38" s="70"/>
      <c r="AS38" s="71"/>
      <c r="AT38" s="9"/>
      <c r="AU38" s="9"/>
      <c r="AV38" s="9"/>
      <c r="AW38" s="70"/>
      <c r="AX38" s="70"/>
      <c r="AY38" s="70"/>
      <c r="AZ38" s="70"/>
      <c r="BA38" s="71"/>
      <c r="BB38" s="9"/>
      <c r="BC38" s="9"/>
      <c r="BD38" s="9"/>
      <c r="BE38" s="9"/>
      <c r="BF38" s="9"/>
      <c r="BG38" s="9"/>
    </row>
    <row r="39" spans="1:59" s="8" customFormat="1" ht="36.6" thickBot="1" x14ac:dyDescent="0.45">
      <c r="A39" s="162"/>
      <c r="B39" s="178" t="s">
        <v>57</v>
      </c>
      <c r="C39" s="177">
        <v>0</v>
      </c>
      <c r="D39" s="164"/>
      <c r="E39" s="164"/>
      <c r="F39" s="164"/>
      <c r="G39" s="164"/>
      <c r="H39" s="164"/>
      <c r="I39" s="165"/>
      <c r="J39" s="9"/>
      <c r="K39" s="171"/>
      <c r="L39" s="20"/>
      <c r="M39" s="162"/>
      <c r="N39" s="87" t="s">
        <v>57</v>
      </c>
      <c r="O39" s="175">
        <v>1</v>
      </c>
      <c r="P39" s="164"/>
      <c r="Q39" s="164"/>
      <c r="R39" s="164"/>
      <c r="S39" s="164"/>
      <c r="T39" s="164"/>
      <c r="U39" s="165"/>
      <c r="V39" s="35"/>
      <c r="W39" s="9"/>
      <c r="X39" s="9"/>
      <c r="Y39" s="70"/>
      <c r="Z39" s="70"/>
      <c r="AA39" s="70"/>
      <c r="AB39" s="70"/>
      <c r="AC39" s="71"/>
      <c r="AD39" s="9"/>
      <c r="AE39" s="9"/>
      <c r="AF39" s="9"/>
      <c r="AG39" s="70"/>
      <c r="AH39" s="70"/>
      <c r="AI39" s="70"/>
      <c r="AJ39" s="70"/>
      <c r="AK39" s="71"/>
      <c r="AL39" s="9"/>
      <c r="AM39" s="9"/>
      <c r="AN39" s="9"/>
      <c r="AO39" s="70"/>
      <c r="AP39" s="70"/>
      <c r="AQ39" s="70"/>
      <c r="AR39" s="70"/>
      <c r="AS39" s="71"/>
      <c r="AT39" s="9"/>
      <c r="AU39" s="9"/>
      <c r="AV39" s="9"/>
      <c r="AW39" s="70"/>
      <c r="AX39" s="70"/>
      <c r="AY39" s="70"/>
      <c r="AZ39" s="70"/>
      <c r="BA39" s="71"/>
      <c r="BB39" s="9"/>
      <c r="BC39" s="9"/>
      <c r="BD39" s="9"/>
      <c r="BE39" s="9"/>
      <c r="BF39" s="9"/>
      <c r="BG39" s="9"/>
    </row>
    <row r="40" spans="1:59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"/>
      <c r="K40" s="5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4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</row>
    <row r="41" spans="1:59" ht="15.6" x14ac:dyDescent="0.3">
      <c r="A41" s="268" t="s">
        <v>33</v>
      </c>
      <c r="B41" s="268"/>
      <c r="C41" s="11"/>
      <c r="D41" s="11"/>
      <c r="E41" s="11"/>
      <c r="F41" s="11"/>
      <c r="G41" s="11"/>
      <c r="H41" s="11"/>
      <c r="I41" s="11"/>
      <c r="J41" s="1"/>
      <c r="K41" s="59"/>
      <c r="L41" s="11"/>
      <c r="M41" s="190" t="s">
        <v>33</v>
      </c>
      <c r="N41" s="190"/>
      <c r="O41" s="190"/>
      <c r="P41" s="11"/>
      <c r="Q41" s="11"/>
      <c r="R41" s="11"/>
      <c r="S41" s="11"/>
      <c r="T41" s="11"/>
      <c r="U41" s="11"/>
      <c r="V41" s="34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</row>
    <row r="42" spans="1:59" ht="15" thickBot="1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"/>
      <c r="K42" s="5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4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</row>
    <row r="43" spans="1:59" x14ac:dyDescent="0.3">
      <c r="A43" s="253" t="s">
        <v>6</v>
      </c>
      <c r="B43" s="255" t="s">
        <v>31</v>
      </c>
      <c r="C43" s="257" t="s">
        <v>0</v>
      </c>
      <c r="D43" s="258"/>
      <c r="E43" s="258"/>
      <c r="F43" s="258"/>
      <c r="G43" s="258"/>
      <c r="H43" s="258"/>
      <c r="I43" s="251" t="s">
        <v>14</v>
      </c>
      <c r="K43" s="227" t="s">
        <v>36</v>
      </c>
      <c r="L43" s="11"/>
      <c r="M43" s="236" t="s">
        <v>6</v>
      </c>
      <c r="N43" s="237" t="s">
        <v>31</v>
      </c>
      <c r="O43" s="238" t="s">
        <v>0</v>
      </c>
      <c r="P43" s="238"/>
      <c r="Q43" s="238"/>
      <c r="R43" s="238"/>
      <c r="S43" s="238"/>
      <c r="T43" s="238"/>
      <c r="U43" s="238" t="s">
        <v>14</v>
      </c>
      <c r="V43" s="34"/>
      <c r="W43" s="202"/>
      <c r="X43" s="207"/>
      <c r="Y43" s="208"/>
      <c r="Z43" s="208"/>
      <c r="AA43" s="208"/>
      <c r="AB43" s="208"/>
      <c r="AC43" s="208"/>
      <c r="AD43" s="63"/>
      <c r="AE43" s="202"/>
      <c r="AF43" s="207"/>
      <c r="AG43" s="208"/>
      <c r="AH43" s="208"/>
      <c r="AI43" s="208"/>
      <c r="AJ43" s="208"/>
      <c r="AK43" s="208"/>
      <c r="AL43" s="63"/>
      <c r="AM43" s="202"/>
      <c r="AN43" s="207"/>
      <c r="AO43" s="208"/>
      <c r="AP43" s="208"/>
      <c r="AQ43" s="208"/>
      <c r="AR43" s="208"/>
      <c r="AS43" s="208"/>
      <c r="AT43" s="63"/>
      <c r="AU43" s="202"/>
      <c r="AV43" s="207"/>
      <c r="AW43" s="208"/>
      <c r="AX43" s="208"/>
      <c r="AY43" s="208"/>
      <c r="AZ43" s="208"/>
      <c r="BA43" s="208"/>
      <c r="BB43" s="63"/>
      <c r="BC43" s="63"/>
      <c r="BD43" s="63"/>
      <c r="BE43" s="63"/>
      <c r="BF43" s="63"/>
      <c r="BG43" s="63"/>
    </row>
    <row r="44" spans="1:59" x14ac:dyDescent="0.3">
      <c r="A44" s="254"/>
      <c r="B44" s="256"/>
      <c r="C44" s="121">
        <v>1</v>
      </c>
      <c r="D44" s="22">
        <v>2</v>
      </c>
      <c r="E44" s="22">
        <v>3</v>
      </c>
      <c r="F44" s="22">
        <v>4</v>
      </c>
      <c r="G44" s="22">
        <v>5</v>
      </c>
      <c r="H44" s="22">
        <v>6</v>
      </c>
      <c r="I44" s="252"/>
      <c r="K44" s="227"/>
      <c r="L44" s="11"/>
      <c r="M44" s="236"/>
      <c r="N44" s="237"/>
      <c r="O44" s="28">
        <v>1</v>
      </c>
      <c r="P44" s="28">
        <v>2</v>
      </c>
      <c r="Q44" s="28">
        <v>3</v>
      </c>
      <c r="R44" s="145">
        <v>4</v>
      </c>
      <c r="S44" s="145">
        <v>5</v>
      </c>
      <c r="T44" s="28">
        <v>6</v>
      </c>
      <c r="U44" s="238"/>
      <c r="V44" s="34"/>
      <c r="W44" s="202"/>
      <c r="X44" s="207"/>
      <c r="Y44" s="2"/>
      <c r="Z44" s="2"/>
      <c r="AA44" s="2"/>
      <c r="AB44" s="2"/>
      <c r="AC44" s="208"/>
      <c r="AD44" s="63"/>
      <c r="AE44" s="202"/>
      <c r="AF44" s="207"/>
      <c r="AG44" s="2"/>
      <c r="AH44" s="2"/>
      <c r="AI44" s="2"/>
      <c r="AJ44" s="2"/>
      <c r="AK44" s="208"/>
      <c r="AL44" s="63"/>
      <c r="AM44" s="202"/>
      <c r="AN44" s="207"/>
      <c r="AO44" s="2"/>
      <c r="AP44" s="2"/>
      <c r="AQ44" s="2"/>
      <c r="AR44" s="2"/>
      <c r="AS44" s="208"/>
      <c r="AT44" s="63"/>
      <c r="AU44" s="202"/>
      <c r="AV44" s="207"/>
      <c r="AW44" s="2"/>
      <c r="AX44" s="2"/>
      <c r="AY44" s="2"/>
      <c r="AZ44" s="2"/>
      <c r="BA44" s="208"/>
      <c r="BB44" s="63"/>
      <c r="BC44" s="63"/>
      <c r="BD44" s="63"/>
      <c r="BE44" s="63"/>
      <c r="BF44" s="63"/>
      <c r="BG44" s="63"/>
    </row>
    <row r="45" spans="1:59" x14ac:dyDescent="0.3">
      <c r="A45" s="254"/>
      <c r="B45" s="256"/>
      <c r="C45" s="145" t="s">
        <v>54</v>
      </c>
      <c r="D45" s="145" t="s">
        <v>55</v>
      </c>
      <c r="E45" s="145" t="s">
        <v>56</v>
      </c>
      <c r="F45" s="145" t="s">
        <v>48</v>
      </c>
      <c r="G45" s="145" t="s">
        <v>52</v>
      </c>
      <c r="H45" s="145" t="s">
        <v>53</v>
      </c>
      <c r="I45" s="252"/>
      <c r="K45" s="227"/>
      <c r="L45" s="11"/>
      <c r="M45" s="236"/>
      <c r="N45" s="237"/>
      <c r="O45" s="60" t="s">
        <v>54</v>
      </c>
      <c r="P45" s="60" t="s">
        <v>55</v>
      </c>
      <c r="Q45" s="60" t="s">
        <v>56</v>
      </c>
      <c r="R45" s="60" t="s">
        <v>48</v>
      </c>
      <c r="S45" s="60" t="s">
        <v>52</v>
      </c>
      <c r="T45" s="60" t="s">
        <v>53</v>
      </c>
      <c r="U45" s="238"/>
      <c r="V45" s="34"/>
      <c r="W45" s="202"/>
      <c r="X45" s="207"/>
      <c r="Y45" s="63"/>
      <c r="Z45" s="63"/>
      <c r="AA45" s="63"/>
      <c r="AB45" s="63"/>
      <c r="AC45" s="208"/>
      <c r="AD45" s="63"/>
      <c r="AE45" s="202"/>
      <c r="AF45" s="207"/>
      <c r="AG45" s="63"/>
      <c r="AH45" s="63"/>
      <c r="AI45" s="63"/>
      <c r="AJ45" s="63"/>
      <c r="AK45" s="208"/>
      <c r="AL45" s="63"/>
      <c r="AM45" s="202"/>
      <c r="AN45" s="207"/>
      <c r="AO45" s="63"/>
      <c r="AP45" s="63"/>
      <c r="AQ45" s="63"/>
      <c r="AR45" s="63"/>
      <c r="AS45" s="208"/>
      <c r="AT45" s="63"/>
      <c r="AU45" s="202"/>
      <c r="AV45" s="207"/>
      <c r="AW45" s="63"/>
      <c r="AX45" s="63"/>
      <c r="AY45" s="63"/>
      <c r="AZ45" s="63"/>
      <c r="BA45" s="208"/>
      <c r="BB45" s="63"/>
      <c r="BC45" s="63"/>
      <c r="BD45" s="63"/>
      <c r="BE45" s="63"/>
      <c r="BF45" s="63"/>
      <c r="BG45" s="63"/>
    </row>
    <row r="46" spans="1:59" ht="18" x14ac:dyDescent="0.35">
      <c r="A46" s="211" t="s">
        <v>1</v>
      </c>
      <c r="B46" s="92" t="s">
        <v>7</v>
      </c>
      <c r="C46" s="246">
        <f>C27*C9</f>
        <v>0</v>
      </c>
      <c r="D46" s="247">
        <f>D27*D9</f>
        <v>0</v>
      </c>
      <c r="E46" s="247">
        <f>E27*E9</f>
        <v>0</v>
      </c>
      <c r="F46" s="182">
        <f>F27*F9</f>
        <v>0</v>
      </c>
      <c r="G46" s="182">
        <v>0</v>
      </c>
      <c r="H46" s="247">
        <v>0</v>
      </c>
      <c r="I46" s="183">
        <f>C46+D46+E46+H46+F46+G46</f>
        <v>0</v>
      </c>
      <c r="K46" s="227"/>
      <c r="L46" s="11"/>
      <c r="M46" s="242" t="s">
        <v>1</v>
      </c>
      <c r="N46" s="12" t="s">
        <v>7</v>
      </c>
      <c r="O46" s="249">
        <f>O27*O9</f>
        <v>0</v>
      </c>
      <c r="P46" s="249">
        <f>P27*P9</f>
        <v>0</v>
      </c>
      <c r="Q46" s="249">
        <f>Q27*Q9</f>
        <v>0</v>
      </c>
      <c r="R46" s="181">
        <f>R27*R9</f>
        <v>0.7</v>
      </c>
      <c r="S46" s="181">
        <v>0</v>
      </c>
      <c r="T46" s="249">
        <v>0</v>
      </c>
      <c r="U46" s="249">
        <f>O46+P46+Q46+T46+R46+S46</f>
        <v>0.7</v>
      </c>
      <c r="V46" s="34"/>
      <c r="W46" s="205"/>
      <c r="X46" s="64"/>
      <c r="Y46" s="203"/>
      <c r="Z46" s="203"/>
      <c r="AA46" s="203"/>
      <c r="AB46" s="203"/>
      <c r="AC46" s="203"/>
      <c r="AD46" s="63"/>
      <c r="AE46" s="205"/>
      <c r="AF46" s="64"/>
      <c r="AG46" s="203"/>
      <c r="AH46" s="203"/>
      <c r="AI46" s="203"/>
      <c r="AJ46" s="203"/>
      <c r="AK46" s="203"/>
      <c r="AL46" s="63"/>
      <c r="AM46" s="205"/>
      <c r="AN46" s="64"/>
      <c r="AO46" s="203"/>
      <c r="AP46" s="203"/>
      <c r="AQ46" s="203"/>
      <c r="AR46" s="203"/>
      <c r="AS46" s="203"/>
      <c r="AT46" s="63"/>
      <c r="AU46" s="205"/>
      <c r="AV46" s="64"/>
      <c r="AW46" s="203"/>
      <c r="AX46" s="203"/>
      <c r="AY46" s="203"/>
      <c r="AZ46" s="203"/>
      <c r="BA46" s="203"/>
      <c r="BB46" s="63"/>
      <c r="BC46" s="63"/>
      <c r="BD46" s="63"/>
      <c r="BE46" s="63"/>
      <c r="BF46" s="63"/>
      <c r="BG46" s="63"/>
    </row>
    <row r="47" spans="1:59" ht="18" x14ac:dyDescent="0.35">
      <c r="A47" s="212"/>
      <c r="B47" s="93" t="s">
        <v>8</v>
      </c>
      <c r="C47" s="246"/>
      <c r="D47" s="247"/>
      <c r="E47" s="247"/>
      <c r="F47" s="180"/>
      <c r="G47" s="180"/>
      <c r="H47" s="247"/>
      <c r="I47" s="183"/>
      <c r="K47" s="227"/>
      <c r="L47" s="11"/>
      <c r="M47" s="243"/>
      <c r="N47" s="13" t="s">
        <v>8</v>
      </c>
      <c r="O47" s="249"/>
      <c r="P47" s="249"/>
      <c r="Q47" s="249"/>
      <c r="R47" s="180"/>
      <c r="S47" s="180"/>
      <c r="T47" s="249"/>
      <c r="U47" s="249"/>
      <c r="V47" s="34"/>
      <c r="W47" s="205"/>
      <c r="X47" s="65"/>
      <c r="Y47" s="203"/>
      <c r="Z47" s="203"/>
      <c r="AA47" s="203"/>
      <c r="AB47" s="203"/>
      <c r="AC47" s="203"/>
      <c r="AD47" s="63"/>
      <c r="AE47" s="205"/>
      <c r="AF47" s="65"/>
      <c r="AG47" s="203"/>
      <c r="AH47" s="203"/>
      <c r="AI47" s="203"/>
      <c r="AJ47" s="203"/>
      <c r="AK47" s="203"/>
      <c r="AL47" s="63"/>
      <c r="AM47" s="205"/>
      <c r="AN47" s="65"/>
      <c r="AO47" s="203"/>
      <c r="AP47" s="203"/>
      <c r="AQ47" s="203"/>
      <c r="AR47" s="203"/>
      <c r="AS47" s="203"/>
      <c r="AT47" s="63"/>
      <c r="AU47" s="205"/>
      <c r="AV47" s="65"/>
      <c r="AW47" s="203"/>
      <c r="AX47" s="203"/>
      <c r="AY47" s="203"/>
      <c r="AZ47" s="203"/>
      <c r="BA47" s="203"/>
      <c r="BB47" s="63"/>
      <c r="BC47" s="63"/>
      <c r="BD47" s="63"/>
      <c r="BE47" s="63"/>
      <c r="BF47" s="63"/>
      <c r="BG47" s="63"/>
    </row>
    <row r="48" spans="1:59" ht="18" x14ac:dyDescent="0.35">
      <c r="A48" s="211" t="s">
        <v>2</v>
      </c>
      <c r="B48" s="92" t="s">
        <v>20</v>
      </c>
      <c r="C48" s="246">
        <f>C29*C11</f>
        <v>0</v>
      </c>
      <c r="D48" s="247">
        <f>D29*D11</f>
        <v>0</v>
      </c>
      <c r="E48" s="247">
        <f>E29*E11</f>
        <v>0</v>
      </c>
      <c r="F48" s="182">
        <f>F29*F11</f>
        <v>0</v>
      </c>
      <c r="G48" s="182">
        <f>G29*G11</f>
        <v>0</v>
      </c>
      <c r="H48" s="247">
        <v>0</v>
      </c>
      <c r="I48" s="183">
        <f t="shared" ref="I48" si="9">C48+D48+E48+H48+F48+G48</f>
        <v>0</v>
      </c>
      <c r="K48" s="227"/>
      <c r="L48" s="11"/>
      <c r="M48" s="242" t="s">
        <v>2</v>
      </c>
      <c r="N48" s="12" t="s">
        <v>20</v>
      </c>
      <c r="O48" s="249">
        <f>O29*O11</f>
        <v>0</v>
      </c>
      <c r="P48" s="249">
        <f>P29*P11</f>
        <v>0</v>
      </c>
      <c r="Q48" s="249">
        <f>Q29*Q11</f>
        <v>0</v>
      </c>
      <c r="R48" s="181">
        <f>R29*R11</f>
        <v>0</v>
      </c>
      <c r="S48" s="181">
        <f>S29*S11</f>
        <v>0</v>
      </c>
      <c r="T48" s="249">
        <v>0</v>
      </c>
      <c r="U48" s="249">
        <f t="shared" ref="U48" si="10">O48+P48+Q48+T48+R48+S48</f>
        <v>0</v>
      </c>
      <c r="V48" s="34"/>
      <c r="W48" s="205"/>
      <c r="X48" s="64"/>
      <c r="Y48" s="203"/>
      <c r="Z48" s="203"/>
      <c r="AA48" s="203"/>
      <c r="AB48" s="203"/>
      <c r="AC48" s="203"/>
      <c r="AD48" s="63"/>
      <c r="AE48" s="205"/>
      <c r="AF48" s="64"/>
      <c r="AG48" s="203"/>
      <c r="AH48" s="203"/>
      <c r="AI48" s="203"/>
      <c r="AJ48" s="203"/>
      <c r="AK48" s="203"/>
      <c r="AL48" s="63"/>
      <c r="AM48" s="205"/>
      <c r="AN48" s="64"/>
      <c r="AO48" s="203"/>
      <c r="AP48" s="203"/>
      <c r="AQ48" s="203"/>
      <c r="AR48" s="203"/>
      <c r="AS48" s="203"/>
      <c r="AT48" s="63"/>
      <c r="AU48" s="205"/>
      <c r="AV48" s="64"/>
      <c r="AW48" s="203"/>
      <c r="AX48" s="203"/>
      <c r="AY48" s="203"/>
      <c r="AZ48" s="203"/>
      <c r="BA48" s="203"/>
      <c r="BB48" s="63"/>
      <c r="BC48" s="63"/>
      <c r="BD48" s="63"/>
      <c r="BE48" s="63"/>
      <c r="BF48" s="63"/>
      <c r="BG48" s="63"/>
    </row>
    <row r="49" spans="1:59" ht="45.75" customHeight="1" x14ac:dyDescent="0.3">
      <c r="A49" s="212"/>
      <c r="B49" s="94" t="s">
        <v>23</v>
      </c>
      <c r="C49" s="246"/>
      <c r="D49" s="247"/>
      <c r="E49" s="247"/>
      <c r="F49" s="180"/>
      <c r="G49" s="180"/>
      <c r="H49" s="247"/>
      <c r="I49" s="183"/>
      <c r="K49" s="227"/>
      <c r="L49" s="11"/>
      <c r="M49" s="243"/>
      <c r="N49" s="14" t="s">
        <v>23</v>
      </c>
      <c r="O49" s="249"/>
      <c r="P49" s="249"/>
      <c r="Q49" s="249"/>
      <c r="R49" s="180"/>
      <c r="S49" s="180"/>
      <c r="T49" s="249"/>
      <c r="U49" s="249"/>
      <c r="V49" s="34"/>
      <c r="W49" s="205"/>
      <c r="X49" s="66"/>
      <c r="Y49" s="203"/>
      <c r="Z49" s="203"/>
      <c r="AA49" s="203"/>
      <c r="AB49" s="203"/>
      <c r="AC49" s="203"/>
      <c r="AD49" s="63"/>
      <c r="AE49" s="205"/>
      <c r="AF49" s="66"/>
      <c r="AG49" s="203"/>
      <c r="AH49" s="203"/>
      <c r="AI49" s="203"/>
      <c r="AJ49" s="203"/>
      <c r="AK49" s="203"/>
      <c r="AL49" s="63"/>
      <c r="AM49" s="205"/>
      <c r="AN49" s="66"/>
      <c r="AO49" s="203"/>
      <c r="AP49" s="203"/>
      <c r="AQ49" s="203"/>
      <c r="AR49" s="203"/>
      <c r="AS49" s="203"/>
      <c r="AT49" s="63"/>
      <c r="AU49" s="205"/>
      <c r="AV49" s="66"/>
      <c r="AW49" s="203"/>
      <c r="AX49" s="203"/>
      <c r="AY49" s="203"/>
      <c r="AZ49" s="203"/>
      <c r="BA49" s="203"/>
      <c r="BB49" s="63"/>
      <c r="BC49" s="63"/>
      <c r="BD49" s="63"/>
      <c r="BE49" s="63"/>
      <c r="BF49" s="63"/>
      <c r="BG49" s="63"/>
    </row>
    <row r="50" spans="1:59" ht="18" x14ac:dyDescent="0.35">
      <c r="A50" s="228" t="s">
        <v>3</v>
      </c>
      <c r="B50" s="95" t="s">
        <v>21</v>
      </c>
      <c r="C50" s="246">
        <f t="shared" ref="C50:H50" si="11">C31*C13</f>
        <v>0</v>
      </c>
      <c r="D50" s="247">
        <f t="shared" si="11"/>
        <v>0</v>
      </c>
      <c r="E50" s="247">
        <f t="shared" si="11"/>
        <v>0</v>
      </c>
      <c r="F50" s="182">
        <f t="shared" si="11"/>
        <v>0</v>
      </c>
      <c r="G50" s="182">
        <f t="shared" si="11"/>
        <v>0</v>
      </c>
      <c r="H50" s="247">
        <f t="shared" si="11"/>
        <v>0</v>
      </c>
      <c r="I50" s="183">
        <f t="shared" ref="I50" si="12">C50+D50+E50+H50+F50+G50</f>
        <v>0</v>
      </c>
      <c r="K50" s="227"/>
      <c r="L50" s="11"/>
      <c r="M50" s="250" t="s">
        <v>3</v>
      </c>
      <c r="N50" s="15" t="s">
        <v>21</v>
      </c>
      <c r="O50" s="249">
        <f t="shared" ref="O50:T50" si="13">O31*O13</f>
        <v>0</v>
      </c>
      <c r="P50" s="249">
        <f t="shared" si="13"/>
        <v>1.6</v>
      </c>
      <c r="Q50" s="249">
        <f t="shared" si="13"/>
        <v>0</v>
      </c>
      <c r="R50" s="181">
        <f t="shared" si="13"/>
        <v>0</v>
      </c>
      <c r="S50" s="181">
        <f t="shared" si="13"/>
        <v>0</v>
      </c>
      <c r="T50" s="249">
        <f t="shared" si="13"/>
        <v>1.4</v>
      </c>
      <c r="U50" s="249">
        <f t="shared" ref="U50" si="14">O50+P50+Q50+T50+R50+S50</f>
        <v>3</v>
      </c>
      <c r="V50" s="34"/>
      <c r="W50" s="205"/>
      <c r="X50" s="67"/>
      <c r="Y50" s="203"/>
      <c r="Z50" s="203"/>
      <c r="AA50" s="203"/>
      <c r="AB50" s="203"/>
      <c r="AC50" s="203"/>
      <c r="AD50" s="63"/>
      <c r="AE50" s="205"/>
      <c r="AF50" s="67"/>
      <c r="AG50" s="203"/>
      <c r="AH50" s="203"/>
      <c r="AI50" s="203"/>
      <c r="AJ50" s="203"/>
      <c r="AK50" s="203"/>
      <c r="AL50" s="63"/>
      <c r="AM50" s="205"/>
      <c r="AN50" s="67"/>
      <c r="AO50" s="203"/>
      <c r="AP50" s="203"/>
      <c r="AQ50" s="203"/>
      <c r="AR50" s="203"/>
      <c r="AS50" s="203"/>
      <c r="AT50" s="63"/>
      <c r="AU50" s="205"/>
      <c r="AV50" s="67"/>
      <c r="AW50" s="203"/>
      <c r="AX50" s="203"/>
      <c r="AY50" s="203"/>
      <c r="AZ50" s="203"/>
      <c r="BA50" s="203"/>
      <c r="BB50" s="63"/>
      <c r="BC50" s="63"/>
      <c r="BD50" s="63"/>
      <c r="BE50" s="63"/>
      <c r="BF50" s="63"/>
      <c r="BG50" s="63"/>
    </row>
    <row r="51" spans="1:59" ht="51.75" customHeight="1" x14ac:dyDescent="0.35">
      <c r="A51" s="228"/>
      <c r="B51" s="96" t="s">
        <v>24</v>
      </c>
      <c r="C51" s="246"/>
      <c r="D51" s="247"/>
      <c r="E51" s="247"/>
      <c r="F51" s="180"/>
      <c r="G51" s="180"/>
      <c r="H51" s="247"/>
      <c r="I51" s="183"/>
      <c r="K51" s="227"/>
      <c r="L51" s="11"/>
      <c r="M51" s="250"/>
      <c r="N51" s="16" t="s">
        <v>24</v>
      </c>
      <c r="O51" s="249"/>
      <c r="P51" s="249"/>
      <c r="Q51" s="249"/>
      <c r="R51" s="180"/>
      <c r="S51" s="180"/>
      <c r="T51" s="249"/>
      <c r="U51" s="249"/>
      <c r="V51" s="34"/>
      <c r="W51" s="205"/>
      <c r="X51" s="68"/>
      <c r="Y51" s="203"/>
      <c r="Z51" s="203"/>
      <c r="AA51" s="203"/>
      <c r="AB51" s="203"/>
      <c r="AC51" s="203"/>
      <c r="AD51" s="63"/>
      <c r="AE51" s="205"/>
      <c r="AF51" s="68"/>
      <c r="AG51" s="203"/>
      <c r="AH51" s="203"/>
      <c r="AI51" s="203"/>
      <c r="AJ51" s="203"/>
      <c r="AK51" s="203"/>
      <c r="AL51" s="63"/>
      <c r="AM51" s="205"/>
      <c r="AN51" s="68"/>
      <c r="AO51" s="203"/>
      <c r="AP51" s="203"/>
      <c r="AQ51" s="203"/>
      <c r="AR51" s="203"/>
      <c r="AS51" s="203"/>
      <c r="AT51" s="63"/>
      <c r="AU51" s="205"/>
      <c r="AV51" s="68"/>
      <c r="AW51" s="203"/>
      <c r="AX51" s="203"/>
      <c r="AY51" s="203"/>
      <c r="AZ51" s="203"/>
      <c r="BA51" s="203"/>
      <c r="BB51" s="63"/>
      <c r="BC51" s="63"/>
      <c r="BD51" s="63"/>
      <c r="BE51" s="63"/>
      <c r="BF51" s="63"/>
      <c r="BG51" s="63"/>
    </row>
    <row r="52" spans="1:59" ht="18" x14ac:dyDescent="0.35">
      <c r="A52" s="228" t="s">
        <v>4</v>
      </c>
      <c r="B52" s="92" t="s">
        <v>22</v>
      </c>
      <c r="C52" s="246">
        <f t="shared" ref="C52:H52" si="15">C33*C15</f>
        <v>0</v>
      </c>
      <c r="D52" s="247">
        <f>D33*D15</f>
        <v>0</v>
      </c>
      <c r="E52" s="247">
        <f t="shared" si="15"/>
        <v>0</v>
      </c>
      <c r="F52" s="182">
        <f>F33*F15</f>
        <v>0</v>
      </c>
      <c r="G52" s="182">
        <f>G33*G15</f>
        <v>0</v>
      </c>
      <c r="H52" s="247">
        <f t="shared" si="15"/>
        <v>0</v>
      </c>
      <c r="I52" s="183">
        <f t="shared" ref="I52" si="16">C52+D52+E52+H52+F52+G52</f>
        <v>0</v>
      </c>
      <c r="K52" s="227"/>
      <c r="L52" s="11"/>
      <c r="M52" s="250" t="s">
        <v>4</v>
      </c>
      <c r="N52" s="12" t="s">
        <v>22</v>
      </c>
      <c r="O52" s="249">
        <f t="shared" ref="O52:T52" si="17">O33*O15</f>
        <v>10</v>
      </c>
      <c r="P52" s="249">
        <f t="shared" si="17"/>
        <v>4.5999999999999996</v>
      </c>
      <c r="Q52" s="249">
        <f t="shared" si="17"/>
        <v>4.2</v>
      </c>
      <c r="R52" s="181">
        <f>R33*R15</f>
        <v>0</v>
      </c>
      <c r="S52" s="181">
        <f>S33*S15</f>
        <v>0</v>
      </c>
      <c r="T52" s="249">
        <f t="shared" si="17"/>
        <v>0</v>
      </c>
      <c r="U52" s="249">
        <f t="shared" ref="U52" si="18">O52+P52+Q52+T52+R52+S52</f>
        <v>18.8</v>
      </c>
      <c r="V52" s="34"/>
      <c r="W52" s="205"/>
      <c r="X52" s="64"/>
      <c r="Y52" s="203"/>
      <c r="Z52" s="203"/>
      <c r="AA52" s="203"/>
      <c r="AB52" s="203"/>
      <c r="AC52" s="203"/>
      <c r="AD52" s="63"/>
      <c r="AE52" s="205"/>
      <c r="AF52" s="64"/>
      <c r="AG52" s="203"/>
      <c r="AH52" s="203"/>
      <c r="AI52" s="203"/>
      <c r="AJ52" s="203"/>
      <c r="AK52" s="203"/>
      <c r="AL52" s="63"/>
      <c r="AM52" s="205"/>
      <c r="AN52" s="64"/>
      <c r="AO52" s="203"/>
      <c r="AP52" s="203"/>
      <c r="AQ52" s="203"/>
      <c r="AR52" s="203"/>
      <c r="AS52" s="203"/>
      <c r="AT52" s="63"/>
      <c r="AU52" s="205"/>
      <c r="AV52" s="64"/>
      <c r="AW52" s="203"/>
      <c r="AX52" s="203"/>
      <c r="AY52" s="203"/>
      <c r="AZ52" s="203"/>
      <c r="BA52" s="203"/>
      <c r="BB52" s="63"/>
      <c r="BC52" s="63"/>
      <c r="BD52" s="63"/>
      <c r="BE52" s="63"/>
      <c r="BF52" s="63"/>
      <c r="BG52" s="63"/>
    </row>
    <row r="53" spans="1:59" ht="36" x14ac:dyDescent="0.35">
      <c r="A53" s="228"/>
      <c r="B53" s="93" t="s">
        <v>9</v>
      </c>
      <c r="C53" s="246"/>
      <c r="D53" s="247"/>
      <c r="E53" s="247"/>
      <c r="F53" s="180"/>
      <c r="G53" s="180"/>
      <c r="H53" s="247"/>
      <c r="I53" s="183"/>
      <c r="K53" s="227"/>
      <c r="L53" s="11"/>
      <c r="M53" s="250"/>
      <c r="N53" s="16" t="s">
        <v>9</v>
      </c>
      <c r="O53" s="249"/>
      <c r="P53" s="249"/>
      <c r="Q53" s="249"/>
      <c r="R53" s="180"/>
      <c r="S53" s="180"/>
      <c r="T53" s="249"/>
      <c r="U53" s="249"/>
      <c r="V53" s="34"/>
      <c r="W53" s="205"/>
      <c r="X53" s="65"/>
      <c r="Y53" s="203"/>
      <c r="Z53" s="203"/>
      <c r="AA53" s="203"/>
      <c r="AB53" s="203"/>
      <c r="AC53" s="203"/>
      <c r="AD53" s="63"/>
      <c r="AE53" s="205"/>
      <c r="AF53" s="65"/>
      <c r="AG53" s="203"/>
      <c r="AH53" s="203"/>
      <c r="AI53" s="203"/>
      <c r="AJ53" s="203"/>
      <c r="AK53" s="203"/>
      <c r="AL53" s="63"/>
      <c r="AM53" s="205"/>
      <c r="AN53" s="65"/>
      <c r="AO53" s="203"/>
      <c r="AP53" s="203"/>
      <c r="AQ53" s="203"/>
      <c r="AR53" s="203"/>
      <c r="AS53" s="203"/>
      <c r="AT53" s="63"/>
      <c r="AU53" s="205"/>
      <c r="AV53" s="65"/>
      <c r="AW53" s="203"/>
      <c r="AX53" s="203"/>
      <c r="AY53" s="203"/>
      <c r="AZ53" s="203"/>
      <c r="BA53" s="203"/>
      <c r="BB53" s="63"/>
      <c r="BC53" s="63"/>
      <c r="BD53" s="63"/>
      <c r="BE53" s="63"/>
      <c r="BF53" s="63"/>
      <c r="BG53" s="63"/>
    </row>
    <row r="54" spans="1:59" ht="18" x14ac:dyDescent="0.35">
      <c r="A54" s="244" t="s">
        <v>5</v>
      </c>
      <c r="B54" s="92" t="s">
        <v>10</v>
      </c>
      <c r="C54" s="246">
        <f t="shared" ref="C54:H54" si="19">C35*C17</f>
        <v>0</v>
      </c>
      <c r="D54" s="247">
        <f t="shared" si="19"/>
        <v>0</v>
      </c>
      <c r="E54" s="247">
        <f t="shared" si="19"/>
        <v>0</v>
      </c>
      <c r="F54" s="182">
        <f>F35*F17</f>
        <v>0</v>
      </c>
      <c r="G54" s="182">
        <f>G35*G17</f>
        <v>0</v>
      </c>
      <c r="H54" s="247">
        <f t="shared" si="19"/>
        <v>0</v>
      </c>
      <c r="I54" s="183">
        <f t="shared" ref="I54" si="20">C54+D54+E54+H54+F54+G54</f>
        <v>0</v>
      </c>
      <c r="K54" s="227"/>
      <c r="L54" s="11"/>
      <c r="M54" s="248" t="s">
        <v>5</v>
      </c>
      <c r="N54" s="12" t="s">
        <v>10</v>
      </c>
      <c r="O54" s="249">
        <f t="shared" ref="O54:T54" si="21">O35*O17</f>
        <v>9</v>
      </c>
      <c r="P54" s="249">
        <f t="shared" si="21"/>
        <v>0</v>
      </c>
      <c r="Q54" s="249">
        <f t="shared" si="21"/>
        <v>0</v>
      </c>
      <c r="R54" s="181">
        <f>R35*R17</f>
        <v>0</v>
      </c>
      <c r="S54" s="181">
        <f>S35*S17</f>
        <v>0</v>
      </c>
      <c r="T54" s="249">
        <f t="shared" si="21"/>
        <v>0</v>
      </c>
      <c r="U54" s="249">
        <f t="shared" ref="U54" si="22">O54+P54+Q54+T54+R54+S54</f>
        <v>9</v>
      </c>
      <c r="V54" s="34"/>
      <c r="W54" s="202"/>
      <c r="X54" s="64"/>
      <c r="Y54" s="203"/>
      <c r="Z54" s="203"/>
      <c r="AA54" s="203"/>
      <c r="AB54" s="203"/>
      <c r="AC54" s="203"/>
      <c r="AD54" s="63"/>
      <c r="AE54" s="202"/>
      <c r="AF54" s="64"/>
      <c r="AG54" s="203"/>
      <c r="AH54" s="203"/>
      <c r="AI54" s="203"/>
      <c r="AJ54" s="203"/>
      <c r="AK54" s="203"/>
      <c r="AL54" s="63"/>
      <c r="AM54" s="202"/>
      <c r="AN54" s="64"/>
      <c r="AO54" s="203"/>
      <c r="AP54" s="203"/>
      <c r="AQ54" s="203"/>
      <c r="AR54" s="203"/>
      <c r="AS54" s="203"/>
      <c r="AT54" s="63"/>
      <c r="AU54" s="202"/>
      <c r="AV54" s="64"/>
      <c r="AW54" s="203"/>
      <c r="AX54" s="203"/>
      <c r="AY54" s="203"/>
      <c r="AZ54" s="203"/>
      <c r="BA54" s="203"/>
      <c r="BB54" s="63"/>
      <c r="BC54" s="63"/>
      <c r="BD54" s="63"/>
      <c r="BE54" s="63"/>
      <c r="BF54" s="63"/>
      <c r="BG54" s="63"/>
    </row>
    <row r="55" spans="1:59" ht="36" x14ac:dyDescent="0.35">
      <c r="A55" s="244"/>
      <c r="B55" s="93" t="s">
        <v>11</v>
      </c>
      <c r="C55" s="246"/>
      <c r="D55" s="247"/>
      <c r="E55" s="247"/>
      <c r="F55" s="180"/>
      <c r="G55" s="180"/>
      <c r="H55" s="247"/>
      <c r="I55" s="183"/>
      <c r="K55" s="227"/>
      <c r="L55" s="11"/>
      <c r="M55" s="248"/>
      <c r="N55" s="16" t="s">
        <v>11</v>
      </c>
      <c r="O55" s="249"/>
      <c r="P55" s="249"/>
      <c r="Q55" s="249"/>
      <c r="R55" s="180"/>
      <c r="S55" s="180"/>
      <c r="T55" s="249"/>
      <c r="U55" s="249"/>
      <c r="V55" s="34"/>
      <c r="W55" s="202"/>
      <c r="X55" s="65"/>
      <c r="Y55" s="203"/>
      <c r="Z55" s="203"/>
      <c r="AA55" s="203"/>
      <c r="AB55" s="203"/>
      <c r="AC55" s="203"/>
      <c r="AD55" s="63"/>
      <c r="AE55" s="202"/>
      <c r="AF55" s="65"/>
      <c r="AG55" s="203"/>
      <c r="AH55" s="203"/>
      <c r="AI55" s="203"/>
      <c r="AJ55" s="203"/>
      <c r="AK55" s="203"/>
      <c r="AL55" s="63"/>
      <c r="AM55" s="202"/>
      <c r="AN55" s="65"/>
      <c r="AO55" s="203"/>
      <c r="AP55" s="203"/>
      <c r="AQ55" s="203"/>
      <c r="AR55" s="203"/>
      <c r="AS55" s="203"/>
      <c r="AT55" s="63"/>
      <c r="AU55" s="202"/>
      <c r="AV55" s="65"/>
      <c r="AW55" s="203"/>
      <c r="AX55" s="203"/>
      <c r="AY55" s="203"/>
      <c r="AZ55" s="203"/>
      <c r="BA55" s="203"/>
      <c r="BB55" s="63"/>
      <c r="BC55" s="63"/>
      <c r="BD55" s="63"/>
      <c r="BE55" s="63"/>
      <c r="BF55" s="63"/>
      <c r="BG55" s="63"/>
    </row>
    <row r="56" spans="1:59" s="8" customFormat="1" ht="21.6" thickBot="1" x14ac:dyDescent="0.45">
      <c r="A56" s="120"/>
      <c r="B56" s="123" t="s">
        <v>13</v>
      </c>
      <c r="C56" s="135">
        <f>C46+C50+C48+C52+C54</f>
        <v>0</v>
      </c>
      <c r="D56" s="136">
        <f t="shared" ref="D56:H56" si="23">D46+D50+D48+D52+D54</f>
        <v>0</v>
      </c>
      <c r="E56" s="136">
        <f t="shared" si="23"/>
        <v>0</v>
      </c>
      <c r="F56" s="136">
        <f>F46+F48+F50+F52+F54</f>
        <v>0</v>
      </c>
      <c r="G56" s="136">
        <f>G46+G48+G50+G52+G54</f>
        <v>0</v>
      </c>
      <c r="H56" s="136">
        <f t="shared" si="23"/>
        <v>0</v>
      </c>
      <c r="I56" s="151">
        <f>C56+D56+E56+H56+F56+G56+C58</f>
        <v>0</v>
      </c>
      <c r="K56" s="227"/>
      <c r="L56" s="20"/>
      <c r="M56" s="17"/>
      <c r="N56" s="17" t="s">
        <v>13</v>
      </c>
      <c r="O56" s="25">
        <f>O46+O50+O48+O52+O54</f>
        <v>19</v>
      </c>
      <c r="P56" s="25">
        <f t="shared" ref="P56:Q56" si="24">P46+P50+P48+P52+P54</f>
        <v>6.1999999999999993</v>
      </c>
      <c r="Q56" s="25">
        <f t="shared" si="24"/>
        <v>4.2</v>
      </c>
      <c r="R56" s="25">
        <f>R46+R48+R50+R52+R54</f>
        <v>0.7</v>
      </c>
      <c r="S56" s="25">
        <f>S48+S50+S52+S54</f>
        <v>0</v>
      </c>
      <c r="T56" s="25">
        <f>T50+T52+T54</f>
        <v>1.4</v>
      </c>
      <c r="U56" s="150">
        <f>O56+P56+Q56+T56+R56+S56+O58</f>
        <v>31.699999999999996</v>
      </c>
      <c r="V56" s="35"/>
      <c r="W56" s="9"/>
      <c r="X56" s="9"/>
      <c r="Y56" s="72"/>
      <c r="Z56" s="72"/>
      <c r="AA56" s="72"/>
      <c r="AB56" s="72"/>
      <c r="AC56" s="73"/>
      <c r="AD56" s="9"/>
      <c r="AE56" s="9"/>
      <c r="AF56" s="9"/>
      <c r="AG56" s="72"/>
      <c r="AH56" s="72"/>
      <c r="AI56" s="72"/>
      <c r="AJ56" s="72"/>
      <c r="AK56" s="73"/>
      <c r="AL56" s="9"/>
      <c r="AM56" s="9"/>
      <c r="AN56" s="9"/>
      <c r="AO56" s="72"/>
      <c r="AP56" s="72"/>
      <c r="AQ56" s="72"/>
      <c r="AR56" s="72"/>
      <c r="AS56" s="73"/>
      <c r="AT56" s="9"/>
      <c r="AU56" s="9"/>
      <c r="AV56" s="9"/>
      <c r="AW56" s="72"/>
      <c r="AX56" s="72"/>
      <c r="AY56" s="72"/>
      <c r="AZ56" s="72"/>
      <c r="BA56" s="73"/>
      <c r="BB56" s="9"/>
      <c r="BC56" s="9"/>
      <c r="BD56" s="9"/>
      <c r="BE56" s="9"/>
      <c r="BF56" s="9"/>
      <c r="BG56" s="9"/>
    </row>
    <row r="57" spans="1:59" s="8" customFormat="1" ht="21" x14ac:dyDescent="0.4">
      <c r="A57" s="162"/>
      <c r="B57" s="163"/>
      <c r="C57" s="167"/>
      <c r="D57" s="167"/>
      <c r="E57" s="167"/>
      <c r="F57" s="167"/>
      <c r="G57" s="167"/>
      <c r="H57" s="167"/>
      <c r="I57" s="168"/>
      <c r="K57" s="171"/>
      <c r="L57" s="20"/>
      <c r="M57" s="162"/>
      <c r="N57" s="162"/>
      <c r="O57" s="169"/>
      <c r="P57" s="169"/>
      <c r="Q57" s="169"/>
      <c r="R57" s="169"/>
      <c r="S57" s="169"/>
      <c r="T57" s="169"/>
      <c r="U57" s="176"/>
      <c r="V57" s="35"/>
      <c r="W57" s="9"/>
      <c r="X57" s="9"/>
      <c r="Y57" s="72"/>
      <c r="Z57" s="72"/>
      <c r="AA57" s="72"/>
      <c r="AB57" s="72"/>
      <c r="AC57" s="73"/>
      <c r="AD57" s="9"/>
      <c r="AE57" s="9"/>
      <c r="AF57" s="9"/>
      <c r="AG57" s="72"/>
      <c r="AH57" s="72"/>
      <c r="AI57" s="72"/>
      <c r="AJ57" s="72"/>
      <c r="AK57" s="73"/>
      <c r="AL57" s="9"/>
      <c r="AM57" s="9"/>
      <c r="AN57" s="9"/>
      <c r="AO57" s="72"/>
      <c r="AP57" s="72"/>
      <c r="AQ57" s="72"/>
      <c r="AR57" s="72"/>
      <c r="AS57" s="73"/>
      <c r="AT57" s="9"/>
      <c r="AU57" s="9"/>
      <c r="AV57" s="9"/>
      <c r="AW57" s="72"/>
      <c r="AX57" s="72"/>
      <c r="AY57" s="72"/>
      <c r="AZ57" s="72"/>
      <c r="BA57" s="73"/>
      <c r="BB57" s="9"/>
      <c r="BC57" s="9"/>
      <c r="BD57" s="9"/>
      <c r="BE57" s="9"/>
      <c r="BF57" s="9"/>
      <c r="BG57" s="9"/>
    </row>
    <row r="58" spans="1:59" s="8" customFormat="1" ht="36" x14ac:dyDescent="0.4">
      <c r="A58" s="162"/>
      <c r="B58" s="166" t="s">
        <v>57</v>
      </c>
      <c r="C58" s="157">
        <f>C39*C20</f>
        <v>0</v>
      </c>
      <c r="D58" s="167"/>
      <c r="E58" s="167"/>
      <c r="F58" s="167"/>
      <c r="G58" s="167"/>
      <c r="H58" s="167"/>
      <c r="I58" s="168"/>
      <c r="K58" s="171"/>
      <c r="L58" s="20"/>
      <c r="M58" s="162"/>
      <c r="N58" s="166" t="s">
        <v>57</v>
      </c>
      <c r="O58" s="157">
        <f>O39*O20</f>
        <v>0.2</v>
      </c>
      <c r="P58" s="169"/>
      <c r="Q58" s="169"/>
      <c r="R58" s="169"/>
      <c r="S58" s="169"/>
      <c r="T58" s="169"/>
      <c r="U58" s="176"/>
      <c r="V58" s="35"/>
      <c r="W58" s="9"/>
      <c r="X58" s="9"/>
      <c r="Y58" s="72"/>
      <c r="Z58" s="72"/>
      <c r="AA58" s="72"/>
      <c r="AB58" s="72"/>
      <c r="AC58" s="73"/>
      <c r="AD58" s="9"/>
      <c r="AE58" s="9"/>
      <c r="AF58" s="9"/>
      <c r="AG58" s="72"/>
      <c r="AH58" s="72"/>
      <c r="AI58" s="72"/>
      <c r="AJ58" s="72"/>
      <c r="AK58" s="73"/>
      <c r="AL58" s="9"/>
      <c r="AM58" s="9"/>
      <c r="AN58" s="9"/>
      <c r="AO58" s="72"/>
      <c r="AP58" s="72"/>
      <c r="AQ58" s="72"/>
      <c r="AR58" s="72"/>
      <c r="AS58" s="73"/>
      <c r="AT58" s="9"/>
      <c r="AU58" s="9"/>
      <c r="AV58" s="9"/>
      <c r="AW58" s="72"/>
      <c r="AX58" s="72"/>
      <c r="AY58" s="72"/>
      <c r="AZ58" s="72"/>
      <c r="BA58" s="73"/>
      <c r="BB58" s="9"/>
      <c r="BC58" s="9"/>
      <c r="BD58" s="9"/>
      <c r="BE58" s="9"/>
      <c r="BF58" s="9"/>
      <c r="BG58" s="9"/>
    </row>
    <row r="59" spans="1:59" x14ac:dyDescent="0.3">
      <c r="A59" s="11"/>
      <c r="B59" s="11"/>
      <c r="C59" s="11"/>
      <c r="D59" s="11"/>
      <c r="E59" s="11"/>
      <c r="F59" s="11"/>
      <c r="G59" s="11"/>
      <c r="H59" s="11"/>
      <c r="I59" s="11"/>
      <c r="K59" s="5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4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</row>
    <row r="60" spans="1:59" ht="15.6" customHeight="1" x14ac:dyDescent="0.3">
      <c r="A60" s="268" t="s">
        <v>34</v>
      </c>
      <c r="B60" s="268"/>
      <c r="C60" s="11"/>
      <c r="D60" s="11"/>
      <c r="E60" s="11"/>
      <c r="F60" s="11"/>
      <c r="G60" s="11"/>
      <c r="H60" s="11"/>
      <c r="I60" s="11"/>
      <c r="K60" s="274" t="s">
        <v>37</v>
      </c>
      <c r="L60" s="11"/>
      <c r="M60" s="190" t="s">
        <v>34</v>
      </c>
      <c r="N60" s="190"/>
      <c r="O60" s="190"/>
      <c r="P60" s="11"/>
      <c r="Q60" s="11"/>
      <c r="R60" s="11"/>
      <c r="S60" s="11"/>
      <c r="T60" s="11"/>
      <c r="U60" s="11"/>
      <c r="V60" s="34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</row>
    <row r="61" spans="1:59" x14ac:dyDescent="0.3">
      <c r="A61" s="11"/>
      <c r="B61" s="11"/>
      <c r="C61" s="11"/>
      <c r="D61" s="11"/>
      <c r="E61" s="11"/>
      <c r="F61" s="11"/>
      <c r="G61" s="11"/>
      <c r="H61" s="11"/>
      <c r="I61" s="11"/>
      <c r="K61" s="27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34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</row>
    <row r="62" spans="1:59" s="8" customFormat="1" ht="21" x14ac:dyDescent="0.4">
      <c r="A62" s="20"/>
      <c r="B62" s="20" t="s">
        <v>15</v>
      </c>
      <c r="C62" s="124" t="s">
        <v>16</v>
      </c>
      <c r="D62" s="137" t="e">
        <f>SUM(I56/I37)</f>
        <v>#DIV/0!</v>
      </c>
      <c r="E62" s="29" t="s">
        <v>38</v>
      </c>
      <c r="F62" s="29"/>
      <c r="G62" s="29"/>
      <c r="H62" s="29"/>
      <c r="I62" s="20"/>
      <c r="K62" s="275"/>
      <c r="L62" s="20"/>
      <c r="M62" s="26"/>
      <c r="N62" s="26" t="s">
        <v>15</v>
      </c>
      <c r="O62" s="125" t="s">
        <v>16</v>
      </c>
      <c r="P62" s="138">
        <f>U56/U37</f>
        <v>2.1133333333333328</v>
      </c>
      <c r="Q62" s="26" t="s">
        <v>17</v>
      </c>
      <c r="R62" s="26"/>
      <c r="S62" s="26"/>
      <c r="T62" s="20"/>
      <c r="U62" s="20"/>
      <c r="V62" s="35"/>
      <c r="W62" s="9"/>
      <c r="X62" s="9"/>
      <c r="Y62" s="9"/>
      <c r="Z62" s="74"/>
      <c r="AA62" s="9"/>
      <c r="AB62" s="9"/>
      <c r="AC62" s="9"/>
      <c r="AD62" s="9"/>
      <c r="AE62" s="9"/>
      <c r="AF62" s="9"/>
      <c r="AG62" s="9"/>
      <c r="AH62" s="74"/>
      <c r="AI62" s="9"/>
      <c r="AJ62" s="9"/>
      <c r="AK62" s="9"/>
      <c r="AL62" s="9"/>
      <c r="AM62" s="9"/>
      <c r="AN62" s="9"/>
      <c r="AO62" s="9"/>
      <c r="AP62" s="74"/>
      <c r="AQ62" s="9"/>
      <c r="AR62" s="9"/>
      <c r="AS62" s="9"/>
      <c r="AT62" s="9"/>
      <c r="AU62" s="9"/>
      <c r="AV62" s="9"/>
      <c r="AW62" s="9"/>
      <c r="AX62" s="74"/>
      <c r="AY62" s="9"/>
      <c r="AZ62" s="9"/>
      <c r="BA62" s="9"/>
      <c r="BB62" s="9"/>
      <c r="BC62" s="9"/>
      <c r="BD62" s="9"/>
      <c r="BE62" s="9"/>
      <c r="BF62" s="9"/>
      <c r="BG62" s="9"/>
    </row>
    <row r="63" spans="1:59" x14ac:dyDescent="0.3">
      <c r="A63" s="11"/>
      <c r="B63" s="11"/>
      <c r="C63" s="11"/>
      <c r="D63" s="11"/>
      <c r="E63" s="11"/>
      <c r="F63" s="11"/>
      <c r="G63" s="11"/>
      <c r="H63" s="11"/>
      <c r="I63" s="11"/>
      <c r="K63" s="275"/>
      <c r="L63" s="11"/>
      <c r="M63" s="11"/>
      <c r="N63" s="11"/>
      <c r="O63" s="11"/>
      <c r="P63" s="11"/>
      <c r="Q63" s="11"/>
      <c r="R63" s="11"/>
      <c r="S63" s="11"/>
      <c r="T63" s="11" t="s">
        <v>25</v>
      </c>
      <c r="U63" s="11"/>
      <c r="V63" s="34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</row>
    <row r="64" spans="1:59" ht="15" thickBot="1" x14ac:dyDescent="0.35">
      <c r="A64" s="266" t="s">
        <v>27</v>
      </c>
      <c r="B64" s="266"/>
      <c r="C64" s="76"/>
      <c r="D64" s="76"/>
      <c r="E64" s="76"/>
      <c r="F64" s="76"/>
      <c r="G64" s="76"/>
      <c r="H64" s="76"/>
      <c r="I64" s="76"/>
      <c r="K64" s="275"/>
      <c r="L64" s="11"/>
      <c r="M64" s="204" t="s">
        <v>27</v>
      </c>
      <c r="N64" s="204"/>
      <c r="O64" s="204"/>
      <c r="P64" s="55"/>
      <c r="Q64" s="55"/>
      <c r="R64" s="55"/>
      <c r="S64" s="55"/>
      <c r="T64" s="55"/>
      <c r="U64" s="55"/>
      <c r="V64" s="34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</row>
    <row r="65" spans="1:59" ht="17.399999999999999" thickBot="1" x14ac:dyDescent="0.35">
      <c r="A65" s="115"/>
      <c r="B65" s="113" t="s">
        <v>39</v>
      </c>
      <c r="C65" s="114" t="s">
        <v>40</v>
      </c>
      <c r="D65" s="272" t="s">
        <v>41</v>
      </c>
      <c r="E65" s="272"/>
      <c r="F65" s="149"/>
      <c r="G65" s="149"/>
      <c r="H65" s="272" t="s">
        <v>41</v>
      </c>
      <c r="I65" s="273"/>
      <c r="K65" s="275"/>
      <c r="L65" s="11"/>
      <c r="M65" s="55"/>
      <c r="N65" s="116" t="s">
        <v>39</v>
      </c>
      <c r="O65" s="117" t="s">
        <v>40</v>
      </c>
      <c r="P65" s="269" t="s">
        <v>41</v>
      </c>
      <c r="Q65" s="270"/>
      <c r="R65" s="156"/>
      <c r="S65" s="156"/>
      <c r="T65" s="269" t="s">
        <v>41</v>
      </c>
      <c r="U65" s="271"/>
      <c r="V65" s="34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</row>
    <row r="66" spans="1:59" ht="16.8" x14ac:dyDescent="0.3">
      <c r="A66" s="30"/>
      <c r="B66" s="108" t="s">
        <v>30</v>
      </c>
      <c r="C66" s="109" t="s">
        <v>45</v>
      </c>
      <c r="D66" s="110" t="s">
        <v>18</v>
      </c>
      <c r="E66" s="111">
        <v>1.7010000000000001</v>
      </c>
      <c r="F66" s="111"/>
      <c r="G66" s="111"/>
      <c r="H66" s="110" t="s">
        <v>19</v>
      </c>
      <c r="I66" s="112">
        <v>2.7</v>
      </c>
      <c r="K66" s="275"/>
      <c r="L66" s="11"/>
      <c r="M66" s="55"/>
      <c r="N66" s="126" t="s">
        <v>30</v>
      </c>
      <c r="O66" s="127" t="s">
        <v>45</v>
      </c>
      <c r="P66" s="128" t="s">
        <v>18</v>
      </c>
      <c r="Q66" s="129">
        <v>1.7010000000000001</v>
      </c>
      <c r="R66" s="129"/>
      <c r="S66" s="129"/>
      <c r="T66" s="128" t="s">
        <v>19</v>
      </c>
      <c r="U66" s="130">
        <v>2.7</v>
      </c>
      <c r="V66" s="34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</row>
    <row r="67" spans="1:59" s="4" customFormat="1" ht="16.8" x14ac:dyDescent="0.3">
      <c r="A67" s="30"/>
      <c r="B67" s="31" t="s">
        <v>28</v>
      </c>
      <c r="C67" s="27" t="s">
        <v>46</v>
      </c>
      <c r="D67" s="106" t="s">
        <v>18</v>
      </c>
      <c r="E67" s="77">
        <v>1.101</v>
      </c>
      <c r="F67" s="77"/>
      <c r="G67" s="77"/>
      <c r="H67" s="106" t="s">
        <v>19</v>
      </c>
      <c r="I67" s="78">
        <v>1.7</v>
      </c>
      <c r="J67"/>
      <c r="K67" s="275"/>
      <c r="L67" s="11"/>
      <c r="M67" s="55"/>
      <c r="N67" s="56" t="s">
        <v>28</v>
      </c>
      <c r="O67" s="27" t="s">
        <v>46</v>
      </c>
      <c r="P67" s="57" t="s">
        <v>18</v>
      </c>
      <c r="Q67" s="79">
        <v>1.101</v>
      </c>
      <c r="R67" s="79"/>
      <c r="S67" s="79"/>
      <c r="T67" s="57" t="s">
        <v>19</v>
      </c>
      <c r="U67" s="81">
        <v>1.7</v>
      </c>
      <c r="V67" s="34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</row>
    <row r="68" spans="1:59" s="4" customFormat="1" ht="17.399999999999999" thickBot="1" x14ac:dyDescent="0.35">
      <c r="A68" s="104"/>
      <c r="B68" s="101" t="s">
        <v>29</v>
      </c>
      <c r="C68" s="100" t="s">
        <v>47</v>
      </c>
      <c r="D68" s="107" t="s">
        <v>18</v>
      </c>
      <c r="E68" s="102">
        <v>0.7</v>
      </c>
      <c r="F68" s="102"/>
      <c r="G68" s="102"/>
      <c r="H68" s="107" t="s">
        <v>19</v>
      </c>
      <c r="I68" s="103">
        <v>1.1000000000000001</v>
      </c>
      <c r="J68"/>
      <c r="K68" s="275"/>
      <c r="L68" s="11"/>
      <c r="M68" s="55"/>
      <c r="N68" s="99" t="s">
        <v>29</v>
      </c>
      <c r="O68" s="100" t="s">
        <v>47</v>
      </c>
      <c r="P68" s="58" t="s">
        <v>18</v>
      </c>
      <c r="Q68" s="80">
        <v>0.7</v>
      </c>
      <c r="R68" s="80"/>
      <c r="S68" s="80"/>
      <c r="T68" s="58" t="s">
        <v>19</v>
      </c>
      <c r="U68" s="82">
        <v>1.1000000000000001</v>
      </c>
      <c r="V68" s="34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</row>
    <row r="69" spans="1:59" s="4" customFormat="1" x14ac:dyDescent="0.3">
      <c r="A69" s="76"/>
      <c r="B69" s="105"/>
      <c r="C69" s="76"/>
      <c r="D69" s="263"/>
      <c r="E69" s="263"/>
      <c r="F69" s="146"/>
      <c r="G69" s="146"/>
      <c r="H69" s="132"/>
      <c r="I69" s="132"/>
      <c r="J69"/>
      <c r="K69" s="275"/>
      <c r="L69" s="11"/>
      <c r="M69" s="11"/>
      <c r="N69" s="11"/>
      <c r="O69" s="11"/>
      <c r="P69" s="263"/>
      <c r="Q69" s="263"/>
      <c r="R69" s="147"/>
      <c r="S69" s="147"/>
      <c r="T69" s="11"/>
      <c r="U69" s="11"/>
      <c r="V69" s="34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59" s="4" customFormat="1" x14ac:dyDescent="0.3">
      <c r="A70" s="76"/>
      <c r="B70" s="76"/>
      <c r="C70" s="76"/>
      <c r="D70" s="264"/>
      <c r="E70" s="264"/>
      <c r="F70" s="147"/>
      <c r="G70" s="147"/>
      <c r="H70" s="133"/>
      <c r="I70" s="133"/>
      <c r="J70"/>
      <c r="K70" s="275"/>
      <c r="L70" s="11"/>
      <c r="M70" s="11"/>
      <c r="N70" s="11"/>
      <c r="O70" s="11"/>
      <c r="P70" s="265"/>
      <c r="Q70" s="265"/>
      <c r="R70" s="148"/>
      <c r="S70" s="148"/>
      <c r="T70" s="11"/>
      <c r="U70" s="11"/>
      <c r="V70" s="34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</row>
    <row r="71" spans="1:59" s="4" customFormat="1" ht="23.25" customHeight="1" x14ac:dyDescent="0.3">
      <c r="A71"/>
      <c r="B71"/>
      <c r="C71"/>
      <c r="D71" s="264"/>
      <c r="E71" s="264"/>
      <c r="F71" s="147"/>
      <c r="G71" s="147"/>
      <c r="H71" s="133"/>
      <c r="I71" s="133"/>
      <c r="J71"/>
      <c r="K71" s="275"/>
      <c r="L71" s="11"/>
      <c r="M71" s="11"/>
      <c r="N71" s="11"/>
      <c r="O71" s="11"/>
      <c r="P71" s="134"/>
      <c r="Q71" s="134"/>
      <c r="R71" s="134"/>
      <c r="S71" s="134"/>
      <c r="T71" s="134"/>
      <c r="U71" s="134"/>
      <c r="V71" s="34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</row>
    <row r="72" spans="1:59" s="4" customFormat="1" x14ac:dyDescent="0.3">
      <c r="A72"/>
      <c r="B72"/>
      <c r="C72"/>
      <c r="D72"/>
      <c r="E72"/>
      <c r="F72"/>
      <c r="G72"/>
      <c r="H72"/>
      <c r="I72"/>
      <c r="J72"/>
      <c r="K72" s="275"/>
      <c r="L72" s="11"/>
      <c r="M72" s="11"/>
      <c r="N72" s="11"/>
      <c r="O72" s="11"/>
      <c r="P72" s="134"/>
      <c r="Q72" s="134"/>
      <c r="R72" s="134"/>
      <c r="S72" s="134"/>
      <c r="T72" s="134"/>
      <c r="U72" s="134"/>
      <c r="V72" s="34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59" s="4" customFormat="1" x14ac:dyDescent="0.3">
      <c r="A73"/>
      <c r="B73"/>
      <c r="C73"/>
      <c r="D73"/>
      <c r="E73"/>
      <c r="F73"/>
      <c r="G73"/>
      <c r="H73"/>
      <c r="I73"/>
      <c r="J73"/>
      <c r="K73" s="275"/>
      <c r="L73" s="11"/>
      <c r="M73" s="11"/>
      <c r="N73" s="11"/>
      <c r="O73" s="11"/>
      <c r="P73" s="134"/>
      <c r="Q73" s="134"/>
      <c r="R73" s="134"/>
      <c r="S73" s="134"/>
      <c r="T73" s="134"/>
      <c r="U73" s="134"/>
      <c r="V73" s="34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59" s="4" customFormat="1" x14ac:dyDescent="0.3">
      <c r="A74"/>
      <c r="B74"/>
      <c r="C74"/>
      <c r="D74"/>
      <c r="E74"/>
      <c r="F74"/>
      <c r="G74"/>
      <c r="H74"/>
      <c r="I74"/>
      <c r="J74"/>
      <c r="K74" s="276"/>
      <c r="L74" s="11"/>
      <c r="M74" s="11"/>
      <c r="N74" s="11"/>
      <c r="O74" s="11"/>
      <c r="P74" s="134"/>
      <c r="Q74" s="134"/>
      <c r="R74" s="134"/>
      <c r="S74" s="134"/>
      <c r="T74" s="134"/>
      <c r="U74" s="134"/>
      <c r="V74" s="34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59" s="4" customFormat="1" x14ac:dyDescent="0.3">
      <c r="A75"/>
      <c r="B75"/>
      <c r="C75"/>
      <c r="D75"/>
      <c r="E75"/>
      <c r="F75"/>
      <c r="G75"/>
      <c r="H75"/>
      <c r="I75"/>
      <c r="J75"/>
      <c r="K75" s="59"/>
      <c r="L75" s="11"/>
      <c r="M75" s="11"/>
      <c r="N75" s="11"/>
      <c r="O75" s="11"/>
      <c r="P75" s="134"/>
      <c r="Q75" s="134"/>
      <c r="R75" s="134"/>
      <c r="S75" s="134"/>
      <c r="T75" s="134"/>
      <c r="U75" s="134"/>
      <c r="V75" s="34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59" x14ac:dyDescent="0.3">
      <c r="J76" s="34"/>
      <c r="K76" s="37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59" x14ac:dyDescent="0.3">
      <c r="J77" s="34"/>
      <c r="K77" s="37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</row>
    <row r="78" spans="1:59" s="7" customFormat="1" ht="15.6" x14ac:dyDescent="0.3">
      <c r="J78" s="36"/>
      <c r="K78" s="38"/>
      <c r="L78" s="36"/>
      <c r="M78" s="197"/>
      <c r="N78" s="197"/>
      <c r="O78" s="197"/>
      <c r="P78" s="197"/>
      <c r="Q78" s="197"/>
      <c r="R78" s="197"/>
      <c r="S78" s="197"/>
      <c r="T78" s="197"/>
      <c r="U78" s="36"/>
      <c r="V78" s="36"/>
      <c r="W78" s="197"/>
      <c r="X78" s="197"/>
      <c r="Y78" s="197"/>
      <c r="Z78" s="197"/>
      <c r="AA78" s="197"/>
      <c r="AB78" s="197"/>
      <c r="AC78" s="36"/>
      <c r="AD78" s="36"/>
      <c r="AE78" s="197"/>
      <c r="AF78" s="197"/>
      <c r="AG78" s="197"/>
      <c r="AH78" s="197"/>
      <c r="AI78" s="197"/>
      <c r="AJ78" s="197"/>
      <c r="AK78" s="36"/>
      <c r="AL78" s="36"/>
      <c r="AM78" s="197"/>
      <c r="AN78" s="197"/>
      <c r="AO78" s="197"/>
      <c r="AP78" s="197"/>
      <c r="AQ78" s="197"/>
      <c r="AR78" s="197"/>
      <c r="AS78" s="36"/>
      <c r="AT78" s="36"/>
      <c r="AU78" s="197"/>
      <c r="AV78" s="197"/>
      <c r="AW78" s="197"/>
      <c r="AX78" s="197"/>
      <c r="AY78" s="197"/>
      <c r="AZ78" s="197"/>
      <c r="BA78" s="36"/>
    </row>
    <row r="79" spans="1:59" x14ac:dyDescent="0.3">
      <c r="J79" s="34"/>
      <c r="K79" s="39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1"/>
      <c r="BC79" s="1"/>
      <c r="BD79" s="1"/>
      <c r="BE79" s="1"/>
    </row>
    <row r="80" spans="1:59" x14ac:dyDescent="0.3">
      <c r="J80" s="34"/>
      <c r="K80" s="39"/>
      <c r="L80" s="40"/>
      <c r="M80" s="201"/>
      <c r="N80" s="198"/>
      <c r="O80" s="199"/>
      <c r="P80" s="199"/>
      <c r="Q80" s="199"/>
      <c r="R80" s="199"/>
      <c r="S80" s="199"/>
      <c r="T80" s="199"/>
      <c r="U80" s="40"/>
      <c r="V80" s="40"/>
      <c r="W80" s="195"/>
      <c r="X80" s="198"/>
      <c r="Y80" s="199"/>
      <c r="Z80" s="199"/>
      <c r="AA80" s="199"/>
      <c r="AB80" s="199"/>
      <c r="AC80" s="40"/>
      <c r="AD80" s="40"/>
      <c r="AE80" s="195"/>
      <c r="AF80" s="198"/>
      <c r="AG80" s="199"/>
      <c r="AH80" s="199"/>
      <c r="AI80" s="199"/>
      <c r="AJ80" s="199"/>
      <c r="AK80" s="40"/>
      <c r="AL80" s="40"/>
      <c r="AM80" s="195"/>
      <c r="AN80" s="195"/>
      <c r="AO80" s="199"/>
      <c r="AP80" s="199"/>
      <c r="AQ80" s="199"/>
      <c r="AR80" s="199"/>
      <c r="AS80" s="40"/>
      <c r="AT80" s="40"/>
      <c r="AU80" s="195"/>
      <c r="AV80" s="198"/>
      <c r="AW80" s="199"/>
      <c r="AX80" s="199"/>
      <c r="AY80" s="199"/>
      <c r="AZ80" s="199"/>
      <c r="BA80" s="40"/>
      <c r="BB80" s="1"/>
      <c r="BC80" s="1"/>
      <c r="BD80" s="1"/>
      <c r="BE80" s="1"/>
    </row>
    <row r="81" spans="10:57" x14ac:dyDescent="0.3">
      <c r="J81" s="34"/>
      <c r="K81" s="39"/>
      <c r="L81" s="40"/>
      <c r="M81" s="201"/>
      <c r="N81" s="198"/>
      <c r="O81" s="39"/>
      <c r="P81" s="39"/>
      <c r="Q81" s="39"/>
      <c r="R81" s="142"/>
      <c r="S81" s="142"/>
      <c r="T81" s="39"/>
      <c r="U81" s="40"/>
      <c r="V81" s="40"/>
      <c r="W81" s="195"/>
      <c r="X81" s="198"/>
      <c r="Y81" s="39"/>
      <c r="Z81" s="39"/>
      <c r="AA81" s="39"/>
      <c r="AB81" s="39"/>
      <c r="AC81" s="40"/>
      <c r="AD81" s="40"/>
      <c r="AE81" s="195"/>
      <c r="AF81" s="198"/>
      <c r="AG81" s="39"/>
      <c r="AH81" s="39"/>
      <c r="AI81" s="39"/>
      <c r="AJ81" s="39"/>
      <c r="AK81" s="40"/>
      <c r="AL81" s="40"/>
      <c r="AM81" s="195"/>
      <c r="AN81" s="195"/>
      <c r="AO81" s="39"/>
      <c r="AP81" s="39"/>
      <c r="AQ81" s="39"/>
      <c r="AR81" s="39"/>
      <c r="AS81" s="40"/>
      <c r="AT81" s="40"/>
      <c r="AU81" s="195"/>
      <c r="AV81" s="198"/>
      <c r="AW81" s="39"/>
      <c r="AX81" s="39"/>
      <c r="AY81" s="39"/>
      <c r="AZ81" s="39"/>
      <c r="BA81" s="40"/>
      <c r="BB81" s="1"/>
      <c r="BC81" s="1"/>
      <c r="BD81" s="1"/>
      <c r="BE81" s="1"/>
    </row>
    <row r="82" spans="10:57" x14ac:dyDescent="0.3">
      <c r="J82" s="34"/>
      <c r="K82" s="39"/>
      <c r="L82" s="40"/>
      <c r="M82" s="201"/>
      <c r="N82" s="198"/>
      <c r="O82" s="40"/>
      <c r="P82" s="40"/>
      <c r="Q82" s="40"/>
      <c r="R82" s="40"/>
      <c r="S82" s="40"/>
      <c r="T82" s="40"/>
      <c r="U82" s="40"/>
      <c r="V82" s="40"/>
      <c r="W82" s="195"/>
      <c r="X82" s="198"/>
      <c r="Y82" s="40"/>
      <c r="Z82" s="40"/>
      <c r="AA82" s="40"/>
      <c r="AB82" s="40"/>
      <c r="AC82" s="40"/>
      <c r="AD82" s="40"/>
      <c r="AE82" s="195"/>
      <c r="AF82" s="198"/>
      <c r="AG82" s="40"/>
      <c r="AH82" s="40"/>
      <c r="AI82" s="40"/>
      <c r="AJ82" s="40"/>
      <c r="AK82" s="40"/>
      <c r="AL82" s="40"/>
      <c r="AM82" s="195"/>
      <c r="AN82" s="195"/>
      <c r="AO82" s="40"/>
      <c r="AP82" s="40"/>
      <c r="AQ82" s="40"/>
      <c r="AR82" s="40"/>
      <c r="AS82" s="40"/>
      <c r="AT82" s="40"/>
      <c r="AU82" s="195"/>
      <c r="AV82" s="198"/>
      <c r="AW82" s="40"/>
      <c r="AX82" s="40"/>
      <c r="AY82" s="40"/>
      <c r="AZ82" s="40"/>
      <c r="BA82" s="40"/>
      <c r="BB82" s="1"/>
      <c r="BC82" s="1"/>
      <c r="BD82" s="1"/>
      <c r="BE82" s="1"/>
    </row>
    <row r="83" spans="10:57" ht="18" x14ac:dyDescent="0.35">
      <c r="J83" s="34"/>
      <c r="K83" s="39"/>
      <c r="L83" s="40"/>
      <c r="M83" s="193"/>
      <c r="N83" s="41"/>
      <c r="O83" s="196"/>
      <c r="P83" s="196"/>
      <c r="Q83" s="196"/>
      <c r="R83" s="141"/>
      <c r="S83" s="141"/>
      <c r="T83" s="196"/>
      <c r="U83" s="40"/>
      <c r="V83" s="40"/>
      <c r="W83" s="193"/>
      <c r="X83" s="41"/>
      <c r="Y83" s="196"/>
      <c r="Z83" s="196"/>
      <c r="AA83" s="196"/>
      <c r="AB83" s="196"/>
      <c r="AC83" s="40"/>
      <c r="AD83" s="40"/>
      <c r="AE83" s="193"/>
      <c r="AF83" s="41"/>
      <c r="AG83" s="196"/>
      <c r="AH83" s="196"/>
      <c r="AI83" s="196"/>
      <c r="AJ83" s="196"/>
      <c r="AK83" s="40"/>
      <c r="AL83" s="40"/>
      <c r="AM83" s="193"/>
      <c r="AN83" s="41"/>
      <c r="AO83" s="196"/>
      <c r="AP83" s="196"/>
      <c r="AQ83" s="196"/>
      <c r="AR83" s="196"/>
      <c r="AS83" s="40"/>
      <c r="AT83" s="40"/>
      <c r="AU83" s="193"/>
      <c r="AV83" s="41"/>
      <c r="AW83" s="196"/>
      <c r="AX83" s="196"/>
      <c r="AY83" s="196"/>
      <c r="AZ83" s="196"/>
      <c r="BA83" s="40"/>
      <c r="BB83" s="1"/>
      <c r="BC83" s="1"/>
      <c r="BD83" s="1"/>
      <c r="BE83" s="1"/>
    </row>
    <row r="84" spans="10:57" ht="18" x14ac:dyDescent="0.35">
      <c r="J84" s="34"/>
      <c r="K84" s="39"/>
      <c r="L84" s="40"/>
      <c r="M84" s="193"/>
      <c r="N84" s="42"/>
      <c r="O84" s="196"/>
      <c r="P84" s="196"/>
      <c r="Q84" s="196"/>
      <c r="R84" s="141"/>
      <c r="S84" s="141"/>
      <c r="T84" s="196"/>
      <c r="U84" s="40"/>
      <c r="V84" s="40"/>
      <c r="W84" s="193"/>
      <c r="X84" s="42"/>
      <c r="Y84" s="196"/>
      <c r="Z84" s="196"/>
      <c r="AA84" s="196"/>
      <c r="AB84" s="196"/>
      <c r="AC84" s="40"/>
      <c r="AD84" s="40"/>
      <c r="AE84" s="193"/>
      <c r="AF84" s="42"/>
      <c r="AG84" s="196"/>
      <c r="AH84" s="196"/>
      <c r="AI84" s="196"/>
      <c r="AJ84" s="196"/>
      <c r="AK84" s="40"/>
      <c r="AL84" s="40"/>
      <c r="AM84" s="193"/>
      <c r="AN84" s="42"/>
      <c r="AO84" s="196"/>
      <c r="AP84" s="196"/>
      <c r="AQ84" s="196"/>
      <c r="AR84" s="196"/>
      <c r="AS84" s="40"/>
      <c r="AT84" s="40"/>
      <c r="AU84" s="193"/>
      <c r="AV84" s="42"/>
      <c r="AW84" s="196"/>
      <c r="AX84" s="196"/>
      <c r="AY84" s="196"/>
      <c r="AZ84" s="196"/>
      <c r="BA84" s="40"/>
      <c r="BB84" s="1"/>
      <c r="BC84" s="1"/>
      <c r="BD84" s="1"/>
      <c r="BE84" s="1"/>
    </row>
    <row r="85" spans="10:57" ht="18" x14ac:dyDescent="0.35">
      <c r="J85" s="34"/>
      <c r="K85" s="39"/>
      <c r="L85" s="40"/>
      <c r="M85" s="193"/>
      <c r="N85" s="41"/>
      <c r="O85" s="196"/>
      <c r="P85" s="196"/>
      <c r="Q85" s="196"/>
      <c r="R85" s="141"/>
      <c r="S85" s="141"/>
      <c r="T85" s="196"/>
      <c r="U85" s="40"/>
      <c r="V85" s="40"/>
      <c r="W85" s="193"/>
      <c r="X85" s="41"/>
      <c r="Y85" s="196"/>
      <c r="Z85" s="196"/>
      <c r="AA85" s="196"/>
      <c r="AB85" s="196"/>
      <c r="AC85" s="40"/>
      <c r="AD85" s="40"/>
      <c r="AE85" s="193"/>
      <c r="AF85" s="41"/>
      <c r="AG85" s="196"/>
      <c r="AH85" s="196"/>
      <c r="AI85" s="196"/>
      <c r="AJ85" s="196"/>
      <c r="AK85" s="40"/>
      <c r="AL85" s="40"/>
      <c r="AM85" s="193"/>
      <c r="AN85" s="41"/>
      <c r="AO85" s="196"/>
      <c r="AP85" s="196"/>
      <c r="AQ85" s="196"/>
      <c r="AR85" s="196"/>
      <c r="AS85" s="40"/>
      <c r="AT85" s="40"/>
      <c r="AU85" s="193"/>
      <c r="AV85" s="41"/>
      <c r="AW85" s="196"/>
      <c r="AX85" s="196"/>
      <c r="AY85" s="196"/>
      <c r="AZ85" s="196"/>
      <c r="BA85" s="40"/>
      <c r="BB85" s="1"/>
      <c r="BC85" s="1"/>
      <c r="BD85" s="1"/>
      <c r="BE85" s="1"/>
    </row>
    <row r="86" spans="10:57" ht="18" x14ac:dyDescent="0.35">
      <c r="J86" s="34"/>
      <c r="K86" s="39"/>
      <c r="L86" s="40"/>
      <c r="M86" s="193"/>
      <c r="N86" s="43"/>
      <c r="O86" s="196"/>
      <c r="P86" s="196"/>
      <c r="Q86" s="196"/>
      <c r="R86" s="141"/>
      <c r="S86" s="141"/>
      <c r="T86" s="196"/>
      <c r="U86" s="40"/>
      <c r="V86" s="40"/>
      <c r="W86" s="193"/>
      <c r="X86" s="43"/>
      <c r="Y86" s="196"/>
      <c r="Z86" s="196"/>
      <c r="AA86" s="196"/>
      <c r="AB86" s="196"/>
      <c r="AC86" s="40"/>
      <c r="AD86" s="40"/>
      <c r="AE86" s="193"/>
      <c r="AF86" s="43"/>
      <c r="AG86" s="196"/>
      <c r="AH86" s="196"/>
      <c r="AI86" s="196"/>
      <c r="AJ86" s="196"/>
      <c r="AK86" s="40"/>
      <c r="AL86" s="40"/>
      <c r="AM86" s="193"/>
      <c r="AN86" s="43"/>
      <c r="AO86" s="196"/>
      <c r="AP86" s="196"/>
      <c r="AQ86" s="196"/>
      <c r="AR86" s="196"/>
      <c r="AS86" s="40"/>
      <c r="AT86" s="40"/>
      <c r="AU86" s="193"/>
      <c r="AV86" s="43"/>
      <c r="AW86" s="196"/>
      <c r="AX86" s="196"/>
      <c r="AY86" s="196"/>
      <c r="AZ86" s="196"/>
      <c r="BA86" s="40"/>
      <c r="BB86" s="1"/>
      <c r="BC86" s="1"/>
      <c r="BD86" s="1"/>
      <c r="BE86" s="1"/>
    </row>
    <row r="87" spans="10:57" ht="18" x14ac:dyDescent="0.35">
      <c r="J87" s="34"/>
      <c r="K87" s="39"/>
      <c r="L87" s="40"/>
      <c r="M87" s="193"/>
      <c r="N87" s="44"/>
      <c r="O87" s="196"/>
      <c r="P87" s="196"/>
      <c r="Q87" s="196"/>
      <c r="R87" s="141"/>
      <c r="S87" s="141"/>
      <c r="T87" s="196"/>
      <c r="U87" s="40"/>
      <c r="V87" s="40"/>
      <c r="W87" s="193"/>
      <c r="X87" s="44"/>
      <c r="Y87" s="196"/>
      <c r="Z87" s="196"/>
      <c r="AA87" s="196"/>
      <c r="AB87" s="196"/>
      <c r="AC87" s="40"/>
      <c r="AD87" s="40"/>
      <c r="AE87" s="193"/>
      <c r="AF87" s="44"/>
      <c r="AG87" s="196"/>
      <c r="AH87" s="196"/>
      <c r="AI87" s="196"/>
      <c r="AJ87" s="196"/>
      <c r="AK87" s="40"/>
      <c r="AL87" s="40"/>
      <c r="AM87" s="193"/>
      <c r="AN87" s="44"/>
      <c r="AO87" s="196"/>
      <c r="AP87" s="196"/>
      <c r="AQ87" s="196"/>
      <c r="AR87" s="196"/>
      <c r="AS87" s="40"/>
      <c r="AT87" s="40"/>
      <c r="AU87" s="193"/>
      <c r="AV87" s="44"/>
      <c r="AW87" s="196"/>
      <c r="AX87" s="196"/>
      <c r="AY87" s="196"/>
      <c r="AZ87" s="196"/>
      <c r="BA87" s="40"/>
      <c r="BB87" s="1"/>
      <c r="BC87" s="1"/>
      <c r="BD87" s="1"/>
      <c r="BE87" s="1"/>
    </row>
    <row r="88" spans="10:57" ht="18" x14ac:dyDescent="0.35">
      <c r="J88" s="34"/>
      <c r="K88" s="39"/>
      <c r="L88" s="40"/>
      <c r="M88" s="193"/>
      <c r="N88" s="43"/>
      <c r="O88" s="196"/>
      <c r="P88" s="196"/>
      <c r="Q88" s="196"/>
      <c r="R88" s="141"/>
      <c r="S88" s="141"/>
      <c r="T88" s="196"/>
      <c r="U88" s="40"/>
      <c r="V88" s="40"/>
      <c r="W88" s="193"/>
      <c r="X88" s="43"/>
      <c r="Y88" s="196"/>
      <c r="Z88" s="196"/>
      <c r="AA88" s="196"/>
      <c r="AB88" s="196"/>
      <c r="AC88" s="40"/>
      <c r="AD88" s="40"/>
      <c r="AE88" s="193"/>
      <c r="AF88" s="43"/>
      <c r="AG88" s="196"/>
      <c r="AH88" s="196"/>
      <c r="AI88" s="196"/>
      <c r="AJ88" s="196"/>
      <c r="AK88" s="40"/>
      <c r="AL88" s="40"/>
      <c r="AM88" s="193"/>
      <c r="AN88" s="43"/>
      <c r="AO88" s="196"/>
      <c r="AP88" s="196"/>
      <c r="AQ88" s="196"/>
      <c r="AR88" s="196"/>
      <c r="AS88" s="40"/>
      <c r="AT88" s="40"/>
      <c r="AU88" s="193"/>
      <c r="AV88" s="43"/>
      <c r="AW88" s="196"/>
      <c r="AX88" s="196"/>
      <c r="AY88" s="196"/>
      <c r="AZ88" s="196"/>
      <c r="BA88" s="40"/>
      <c r="BB88" s="1"/>
      <c r="BC88" s="1"/>
      <c r="BD88" s="1"/>
      <c r="BE88" s="1"/>
    </row>
    <row r="89" spans="10:57" ht="18" x14ac:dyDescent="0.35">
      <c r="J89" s="34"/>
      <c r="K89" s="39"/>
      <c r="L89" s="40"/>
      <c r="M89" s="193"/>
      <c r="N89" s="41"/>
      <c r="O89" s="196"/>
      <c r="P89" s="196"/>
      <c r="Q89" s="196"/>
      <c r="R89" s="141"/>
      <c r="S89" s="141"/>
      <c r="T89" s="196"/>
      <c r="U89" s="40"/>
      <c r="V89" s="40"/>
      <c r="W89" s="193"/>
      <c r="X89" s="41"/>
      <c r="Y89" s="196"/>
      <c r="Z89" s="196"/>
      <c r="AA89" s="196"/>
      <c r="AB89" s="196"/>
      <c r="AC89" s="40"/>
      <c r="AD89" s="40"/>
      <c r="AE89" s="193"/>
      <c r="AF89" s="41"/>
      <c r="AG89" s="196"/>
      <c r="AH89" s="196"/>
      <c r="AI89" s="196"/>
      <c r="AJ89" s="196"/>
      <c r="AK89" s="40"/>
      <c r="AL89" s="40"/>
      <c r="AM89" s="193"/>
      <c r="AN89" s="41"/>
      <c r="AO89" s="196"/>
      <c r="AP89" s="196"/>
      <c r="AQ89" s="196"/>
      <c r="AR89" s="196"/>
      <c r="AS89" s="40"/>
      <c r="AT89" s="40"/>
      <c r="AU89" s="193"/>
      <c r="AV89" s="41"/>
      <c r="AW89" s="196"/>
      <c r="AX89" s="196"/>
      <c r="AY89" s="196"/>
      <c r="AZ89" s="196"/>
      <c r="BA89" s="40"/>
      <c r="BB89" s="1"/>
      <c r="BC89" s="1"/>
      <c r="BD89" s="1"/>
      <c r="BE89" s="1"/>
    </row>
    <row r="90" spans="10:57" ht="18" x14ac:dyDescent="0.35">
      <c r="J90" s="34"/>
      <c r="K90" s="39"/>
      <c r="L90" s="40"/>
      <c r="M90" s="193"/>
      <c r="N90" s="42"/>
      <c r="O90" s="196"/>
      <c r="P90" s="196"/>
      <c r="Q90" s="196"/>
      <c r="R90" s="141"/>
      <c r="S90" s="141"/>
      <c r="T90" s="196"/>
      <c r="U90" s="40"/>
      <c r="V90" s="40"/>
      <c r="W90" s="193"/>
      <c r="X90" s="42"/>
      <c r="Y90" s="196"/>
      <c r="Z90" s="196"/>
      <c r="AA90" s="196"/>
      <c r="AB90" s="196"/>
      <c r="AC90" s="40"/>
      <c r="AD90" s="40"/>
      <c r="AE90" s="193"/>
      <c r="AF90" s="42"/>
      <c r="AG90" s="196"/>
      <c r="AH90" s="196"/>
      <c r="AI90" s="196"/>
      <c r="AJ90" s="196"/>
      <c r="AK90" s="40"/>
      <c r="AL90" s="40"/>
      <c r="AM90" s="193"/>
      <c r="AN90" s="42"/>
      <c r="AO90" s="196"/>
      <c r="AP90" s="196"/>
      <c r="AQ90" s="196"/>
      <c r="AR90" s="196"/>
      <c r="AS90" s="40"/>
      <c r="AT90" s="40"/>
      <c r="AU90" s="193"/>
      <c r="AV90" s="42"/>
      <c r="AW90" s="196"/>
      <c r="AX90" s="196"/>
      <c r="AY90" s="196"/>
      <c r="AZ90" s="196"/>
      <c r="BA90" s="40"/>
      <c r="BB90" s="1"/>
      <c r="BC90" s="1"/>
      <c r="BD90" s="1"/>
      <c r="BE90" s="1"/>
    </row>
    <row r="91" spans="10:57" ht="18" x14ac:dyDescent="0.35">
      <c r="J91" s="34"/>
      <c r="K91" s="39"/>
      <c r="L91" s="40"/>
      <c r="M91" s="195"/>
      <c r="N91" s="41"/>
      <c r="O91" s="196"/>
      <c r="P91" s="196"/>
      <c r="Q91" s="196"/>
      <c r="R91" s="141"/>
      <c r="S91" s="141"/>
      <c r="T91" s="196"/>
      <c r="U91" s="40"/>
      <c r="V91" s="40"/>
      <c r="W91" s="195"/>
      <c r="X91" s="41"/>
      <c r="Y91" s="196"/>
      <c r="Z91" s="196"/>
      <c r="AA91" s="196"/>
      <c r="AB91" s="196"/>
      <c r="AC91" s="40"/>
      <c r="AD91" s="40"/>
      <c r="AE91" s="195"/>
      <c r="AF91" s="41"/>
      <c r="AG91" s="196"/>
      <c r="AH91" s="196"/>
      <c r="AI91" s="196"/>
      <c r="AJ91" s="196"/>
      <c r="AK91" s="40"/>
      <c r="AL91" s="40"/>
      <c r="AM91" s="195"/>
      <c r="AN91" s="41"/>
      <c r="AO91" s="196"/>
      <c r="AP91" s="196"/>
      <c r="AQ91" s="196"/>
      <c r="AR91" s="196"/>
      <c r="AS91" s="40"/>
      <c r="AT91" s="40"/>
      <c r="AU91" s="195"/>
      <c r="AV91" s="41"/>
      <c r="AW91" s="196"/>
      <c r="AX91" s="196"/>
      <c r="AY91" s="196"/>
      <c r="AZ91" s="196"/>
      <c r="BA91" s="40"/>
      <c r="BB91" s="1"/>
      <c r="BC91" s="1"/>
      <c r="BD91" s="1"/>
      <c r="BE91" s="1"/>
    </row>
    <row r="92" spans="10:57" ht="18" x14ac:dyDescent="0.35">
      <c r="J92" s="34"/>
      <c r="K92" s="39"/>
      <c r="L92" s="40"/>
      <c r="M92" s="195"/>
      <c r="N92" s="42"/>
      <c r="O92" s="196"/>
      <c r="P92" s="196"/>
      <c r="Q92" s="196"/>
      <c r="R92" s="141"/>
      <c r="S92" s="141"/>
      <c r="T92" s="196"/>
      <c r="U92" s="40"/>
      <c r="V92" s="40"/>
      <c r="W92" s="195"/>
      <c r="X92" s="42"/>
      <c r="Y92" s="196"/>
      <c r="Z92" s="196"/>
      <c r="AA92" s="196"/>
      <c r="AB92" s="196"/>
      <c r="AC92" s="40"/>
      <c r="AD92" s="40"/>
      <c r="AE92" s="195"/>
      <c r="AF92" s="42"/>
      <c r="AG92" s="196"/>
      <c r="AH92" s="196"/>
      <c r="AI92" s="196"/>
      <c r="AJ92" s="196"/>
      <c r="AK92" s="40"/>
      <c r="AL92" s="40"/>
      <c r="AM92" s="195"/>
      <c r="AN92" s="42"/>
      <c r="AO92" s="196"/>
      <c r="AP92" s="196"/>
      <c r="AQ92" s="196"/>
      <c r="AR92" s="196"/>
      <c r="AS92" s="40"/>
      <c r="AT92" s="40"/>
      <c r="AU92" s="195"/>
      <c r="AV92" s="42"/>
      <c r="AW92" s="196"/>
      <c r="AX92" s="196"/>
      <c r="AY92" s="196"/>
      <c r="AZ92" s="196"/>
      <c r="BA92" s="40"/>
      <c r="BB92" s="1"/>
      <c r="BC92" s="1"/>
      <c r="BD92" s="1"/>
      <c r="BE92" s="1"/>
    </row>
    <row r="93" spans="10:57" x14ac:dyDescent="0.3">
      <c r="J93" s="34"/>
      <c r="K93" s="39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1"/>
      <c r="BC93" s="1"/>
      <c r="BD93" s="1"/>
      <c r="BE93" s="1"/>
    </row>
    <row r="94" spans="10:57" x14ac:dyDescent="0.3">
      <c r="J94" s="34"/>
      <c r="K94" s="39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1"/>
      <c r="BC94" s="1"/>
      <c r="BD94" s="1"/>
      <c r="BE94" s="1"/>
    </row>
    <row r="95" spans="10:57" x14ac:dyDescent="0.3">
      <c r="J95" s="34"/>
      <c r="K95" s="39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1"/>
      <c r="BC95" s="1"/>
      <c r="BD95" s="1"/>
      <c r="BE95" s="1"/>
    </row>
    <row r="96" spans="10:57" x14ac:dyDescent="0.3">
      <c r="J96" s="34"/>
      <c r="K96" s="39"/>
      <c r="L96" s="40"/>
      <c r="M96" s="201"/>
      <c r="N96" s="198"/>
      <c r="O96" s="199"/>
      <c r="P96" s="199"/>
      <c r="Q96" s="199"/>
      <c r="R96" s="199"/>
      <c r="S96" s="199"/>
      <c r="T96" s="199"/>
      <c r="U96" s="199"/>
      <c r="V96" s="40"/>
      <c r="W96" s="195"/>
      <c r="X96" s="198"/>
      <c r="Y96" s="199"/>
      <c r="Z96" s="199"/>
      <c r="AA96" s="199"/>
      <c r="AB96" s="199"/>
      <c r="AC96" s="199"/>
      <c r="AD96" s="40"/>
      <c r="AE96" s="195"/>
      <c r="AF96" s="198"/>
      <c r="AG96" s="199"/>
      <c r="AH96" s="199"/>
      <c r="AI96" s="199"/>
      <c r="AJ96" s="199"/>
      <c r="AK96" s="199"/>
      <c r="AL96" s="40"/>
      <c r="AM96" s="195"/>
      <c r="AN96" s="198"/>
      <c r="AO96" s="199"/>
      <c r="AP96" s="199"/>
      <c r="AQ96" s="199"/>
      <c r="AR96" s="199"/>
      <c r="AS96" s="199"/>
      <c r="AT96" s="40"/>
      <c r="AU96" s="195"/>
      <c r="AV96" s="198"/>
      <c r="AW96" s="199"/>
      <c r="AX96" s="199"/>
      <c r="AY96" s="199"/>
      <c r="AZ96" s="199"/>
      <c r="BA96" s="199"/>
      <c r="BB96" s="1"/>
      <c r="BC96" s="1"/>
      <c r="BD96" s="1"/>
      <c r="BE96" s="1"/>
    </row>
    <row r="97" spans="10:57" x14ac:dyDescent="0.3">
      <c r="J97" s="34"/>
      <c r="K97" s="39"/>
      <c r="L97" s="40"/>
      <c r="M97" s="201"/>
      <c r="N97" s="198"/>
      <c r="O97" s="39"/>
      <c r="P97" s="39"/>
      <c r="Q97" s="39"/>
      <c r="R97" s="142"/>
      <c r="S97" s="142"/>
      <c r="T97" s="39"/>
      <c r="U97" s="199"/>
      <c r="V97" s="40"/>
      <c r="W97" s="195"/>
      <c r="X97" s="198"/>
      <c r="Y97" s="39"/>
      <c r="Z97" s="39"/>
      <c r="AA97" s="39"/>
      <c r="AB97" s="39"/>
      <c r="AC97" s="199"/>
      <c r="AD97" s="40"/>
      <c r="AE97" s="195"/>
      <c r="AF97" s="198"/>
      <c r="AG97" s="39"/>
      <c r="AH97" s="39"/>
      <c r="AI97" s="39"/>
      <c r="AJ97" s="39"/>
      <c r="AK97" s="199"/>
      <c r="AL97" s="40"/>
      <c r="AM97" s="195"/>
      <c r="AN97" s="198"/>
      <c r="AO97" s="39"/>
      <c r="AP97" s="39"/>
      <c r="AQ97" s="39"/>
      <c r="AR97" s="39"/>
      <c r="AS97" s="199"/>
      <c r="AT97" s="40"/>
      <c r="AU97" s="195"/>
      <c r="AV97" s="198"/>
      <c r="AW97" s="39"/>
      <c r="AX97" s="39"/>
      <c r="AY97" s="39"/>
      <c r="AZ97" s="39"/>
      <c r="BA97" s="199"/>
      <c r="BB97" s="1"/>
      <c r="BC97" s="1"/>
      <c r="BD97" s="1"/>
      <c r="BE97" s="1"/>
    </row>
    <row r="98" spans="10:57" x14ac:dyDescent="0.3">
      <c r="J98" s="34"/>
      <c r="K98" s="39"/>
      <c r="L98" s="40"/>
      <c r="M98" s="201"/>
      <c r="N98" s="198"/>
      <c r="O98" s="40"/>
      <c r="P98" s="40"/>
      <c r="Q98" s="40"/>
      <c r="R98" s="40"/>
      <c r="S98" s="40"/>
      <c r="T98" s="40"/>
      <c r="U98" s="199"/>
      <c r="V98" s="40"/>
      <c r="W98" s="195"/>
      <c r="X98" s="198"/>
      <c r="Y98" s="40"/>
      <c r="Z98" s="40"/>
      <c r="AA98" s="40"/>
      <c r="AB98" s="40"/>
      <c r="AC98" s="199"/>
      <c r="AD98" s="40"/>
      <c r="AE98" s="195"/>
      <c r="AF98" s="198"/>
      <c r="AG98" s="40"/>
      <c r="AH98" s="40"/>
      <c r="AI98" s="40"/>
      <c r="AJ98" s="40"/>
      <c r="AK98" s="199"/>
      <c r="AL98" s="40"/>
      <c r="AM98" s="195"/>
      <c r="AN98" s="198"/>
      <c r="AO98" s="40"/>
      <c r="AP98" s="40"/>
      <c r="AQ98" s="40"/>
      <c r="AR98" s="40"/>
      <c r="AS98" s="199"/>
      <c r="AT98" s="40"/>
      <c r="AU98" s="195"/>
      <c r="AV98" s="198"/>
      <c r="AW98" s="40"/>
      <c r="AX98" s="40"/>
      <c r="AY98" s="40"/>
      <c r="AZ98" s="40"/>
      <c r="BA98" s="199"/>
      <c r="BB98" s="1"/>
      <c r="BC98" s="1"/>
      <c r="BD98" s="1"/>
      <c r="BE98" s="1"/>
    </row>
    <row r="99" spans="10:57" ht="18" x14ac:dyDescent="0.35">
      <c r="J99" s="34"/>
      <c r="K99" s="39"/>
      <c r="L99" s="40"/>
      <c r="M99" s="193"/>
      <c r="N99" s="41"/>
      <c r="O99" s="200"/>
      <c r="P99" s="200"/>
      <c r="Q99" s="200"/>
      <c r="R99" s="143"/>
      <c r="S99" s="143"/>
      <c r="T99" s="200"/>
      <c r="U99" s="200"/>
      <c r="V99" s="40"/>
      <c r="W99" s="193"/>
      <c r="X99" s="41"/>
      <c r="Y99" s="200"/>
      <c r="Z99" s="200"/>
      <c r="AA99" s="200"/>
      <c r="AB99" s="200"/>
      <c r="AC99" s="200"/>
      <c r="AD99" s="40"/>
      <c r="AE99" s="193"/>
      <c r="AF99" s="41"/>
      <c r="AG99" s="200"/>
      <c r="AH99" s="200"/>
      <c r="AI99" s="200"/>
      <c r="AJ99" s="200"/>
      <c r="AK99" s="200"/>
      <c r="AL99" s="40"/>
      <c r="AM99" s="193"/>
      <c r="AN99" s="41"/>
      <c r="AO99" s="200"/>
      <c r="AP99" s="200"/>
      <c r="AQ99" s="200"/>
      <c r="AR99" s="200"/>
      <c r="AS99" s="200"/>
      <c r="AT99" s="40"/>
      <c r="AU99" s="193"/>
      <c r="AV99" s="41"/>
      <c r="AW99" s="200"/>
      <c r="AX99" s="200"/>
      <c r="AY99" s="200"/>
      <c r="AZ99" s="200"/>
      <c r="BA99" s="200"/>
      <c r="BB99" s="1"/>
      <c r="BC99" s="1"/>
      <c r="BD99" s="1"/>
      <c r="BE99" s="1"/>
    </row>
    <row r="100" spans="10:57" ht="18" x14ac:dyDescent="0.35">
      <c r="J100" s="34"/>
      <c r="K100" s="39"/>
      <c r="L100" s="40"/>
      <c r="M100" s="193"/>
      <c r="N100" s="42"/>
      <c r="O100" s="200"/>
      <c r="P100" s="200"/>
      <c r="Q100" s="200"/>
      <c r="R100" s="143"/>
      <c r="S100" s="143"/>
      <c r="T100" s="200"/>
      <c r="U100" s="200"/>
      <c r="V100" s="40"/>
      <c r="W100" s="193"/>
      <c r="X100" s="42"/>
      <c r="Y100" s="200"/>
      <c r="Z100" s="200"/>
      <c r="AA100" s="200"/>
      <c r="AB100" s="200"/>
      <c r="AC100" s="200"/>
      <c r="AD100" s="40"/>
      <c r="AE100" s="193"/>
      <c r="AF100" s="42"/>
      <c r="AG100" s="200"/>
      <c r="AH100" s="200"/>
      <c r="AI100" s="200"/>
      <c r="AJ100" s="200"/>
      <c r="AK100" s="200"/>
      <c r="AL100" s="40"/>
      <c r="AM100" s="193"/>
      <c r="AN100" s="42"/>
      <c r="AO100" s="200"/>
      <c r="AP100" s="200"/>
      <c r="AQ100" s="200"/>
      <c r="AR100" s="200"/>
      <c r="AS100" s="200"/>
      <c r="AT100" s="40"/>
      <c r="AU100" s="193"/>
      <c r="AV100" s="42"/>
      <c r="AW100" s="200"/>
      <c r="AX100" s="200"/>
      <c r="AY100" s="200"/>
      <c r="AZ100" s="200"/>
      <c r="BA100" s="200"/>
      <c r="BB100" s="1"/>
      <c r="BC100" s="1"/>
      <c r="BD100" s="1"/>
      <c r="BE100" s="1"/>
    </row>
    <row r="101" spans="10:57" ht="18" x14ac:dyDescent="0.35">
      <c r="J101" s="34"/>
      <c r="K101" s="39"/>
      <c r="L101" s="40"/>
      <c r="M101" s="193"/>
      <c r="N101" s="41"/>
      <c r="O101" s="200"/>
      <c r="P101" s="200"/>
      <c r="Q101" s="200"/>
      <c r="R101" s="143"/>
      <c r="S101" s="143"/>
      <c r="T101" s="200"/>
      <c r="U101" s="200"/>
      <c r="V101" s="40"/>
      <c r="W101" s="193"/>
      <c r="X101" s="41"/>
      <c r="Y101" s="200"/>
      <c r="Z101" s="200"/>
      <c r="AA101" s="200"/>
      <c r="AB101" s="200"/>
      <c r="AC101" s="200"/>
      <c r="AD101" s="40"/>
      <c r="AE101" s="193"/>
      <c r="AF101" s="41"/>
      <c r="AG101" s="200"/>
      <c r="AH101" s="200"/>
      <c r="AI101" s="200"/>
      <c r="AJ101" s="200"/>
      <c r="AK101" s="200"/>
      <c r="AL101" s="40"/>
      <c r="AM101" s="193"/>
      <c r="AN101" s="41"/>
      <c r="AO101" s="200"/>
      <c r="AP101" s="200"/>
      <c r="AQ101" s="200"/>
      <c r="AR101" s="200"/>
      <c r="AS101" s="200"/>
      <c r="AT101" s="40"/>
      <c r="AU101" s="193"/>
      <c r="AV101" s="41"/>
      <c r="AW101" s="200"/>
      <c r="AX101" s="200"/>
      <c r="AY101" s="200"/>
      <c r="AZ101" s="200"/>
      <c r="BA101" s="200"/>
      <c r="BB101" s="1"/>
      <c r="BC101" s="1"/>
      <c r="BD101" s="1"/>
      <c r="BE101" s="1"/>
    </row>
    <row r="102" spans="10:57" ht="18" x14ac:dyDescent="0.3">
      <c r="J102" s="34"/>
      <c r="K102" s="39"/>
      <c r="L102" s="40"/>
      <c r="M102" s="193"/>
      <c r="N102" s="45"/>
      <c r="O102" s="200"/>
      <c r="P102" s="200"/>
      <c r="Q102" s="200"/>
      <c r="R102" s="143"/>
      <c r="S102" s="143"/>
      <c r="T102" s="200"/>
      <c r="U102" s="200"/>
      <c r="V102" s="40"/>
      <c r="W102" s="193"/>
      <c r="X102" s="46"/>
      <c r="Y102" s="200"/>
      <c r="Z102" s="200"/>
      <c r="AA102" s="200"/>
      <c r="AB102" s="200"/>
      <c r="AC102" s="200"/>
      <c r="AD102" s="40"/>
      <c r="AE102" s="193"/>
      <c r="AF102" s="46"/>
      <c r="AG102" s="200"/>
      <c r="AH102" s="200"/>
      <c r="AI102" s="200"/>
      <c r="AJ102" s="200"/>
      <c r="AK102" s="200"/>
      <c r="AL102" s="40"/>
      <c r="AM102" s="193"/>
      <c r="AN102" s="46"/>
      <c r="AO102" s="200"/>
      <c r="AP102" s="200"/>
      <c r="AQ102" s="200"/>
      <c r="AR102" s="200"/>
      <c r="AS102" s="200"/>
      <c r="AT102" s="40"/>
      <c r="AU102" s="193"/>
      <c r="AV102" s="46"/>
      <c r="AW102" s="200"/>
      <c r="AX102" s="200"/>
      <c r="AY102" s="200"/>
      <c r="AZ102" s="200"/>
      <c r="BA102" s="200"/>
      <c r="BB102" s="1"/>
      <c r="BC102" s="1"/>
      <c r="BD102" s="1"/>
      <c r="BE102" s="1"/>
    </row>
    <row r="103" spans="10:57" ht="18" x14ac:dyDescent="0.35">
      <c r="J103" s="34"/>
      <c r="K103" s="39"/>
      <c r="L103" s="40"/>
      <c r="M103" s="193"/>
      <c r="N103" s="44"/>
      <c r="O103" s="200"/>
      <c r="P103" s="200"/>
      <c r="Q103" s="200"/>
      <c r="R103" s="143"/>
      <c r="S103" s="143"/>
      <c r="T103" s="200"/>
      <c r="U103" s="200"/>
      <c r="V103" s="40"/>
      <c r="W103" s="193"/>
      <c r="X103" s="44"/>
      <c r="Y103" s="200"/>
      <c r="Z103" s="200"/>
      <c r="AA103" s="200"/>
      <c r="AB103" s="200"/>
      <c r="AC103" s="200"/>
      <c r="AD103" s="40"/>
      <c r="AE103" s="193"/>
      <c r="AF103" s="44"/>
      <c r="AG103" s="200"/>
      <c r="AH103" s="200"/>
      <c r="AI103" s="200"/>
      <c r="AJ103" s="200"/>
      <c r="AK103" s="200"/>
      <c r="AL103" s="40"/>
      <c r="AM103" s="193"/>
      <c r="AN103" s="44"/>
      <c r="AO103" s="200"/>
      <c r="AP103" s="200"/>
      <c r="AQ103" s="200"/>
      <c r="AR103" s="200"/>
      <c r="AS103" s="200"/>
      <c r="AT103" s="40"/>
      <c r="AU103" s="193"/>
      <c r="AV103" s="44"/>
      <c r="AW103" s="200"/>
      <c r="AX103" s="200"/>
      <c r="AY103" s="200"/>
      <c r="AZ103" s="200"/>
      <c r="BA103" s="200"/>
      <c r="BB103" s="1"/>
      <c r="BC103" s="1"/>
      <c r="BD103" s="1"/>
      <c r="BE103" s="1"/>
    </row>
    <row r="104" spans="10:57" ht="18" x14ac:dyDescent="0.3">
      <c r="J104" s="34"/>
      <c r="K104" s="39"/>
      <c r="L104" s="40"/>
      <c r="M104" s="193"/>
      <c r="N104" s="45"/>
      <c r="O104" s="200"/>
      <c r="P104" s="200"/>
      <c r="Q104" s="200"/>
      <c r="R104" s="143"/>
      <c r="S104" s="143"/>
      <c r="T104" s="200"/>
      <c r="U104" s="200"/>
      <c r="V104" s="40"/>
      <c r="W104" s="193"/>
      <c r="X104" s="45"/>
      <c r="Y104" s="200"/>
      <c r="Z104" s="200"/>
      <c r="AA104" s="200"/>
      <c r="AB104" s="200"/>
      <c r="AC104" s="200"/>
      <c r="AD104" s="40"/>
      <c r="AE104" s="193"/>
      <c r="AF104" s="45"/>
      <c r="AG104" s="200"/>
      <c r="AH104" s="200"/>
      <c r="AI104" s="200"/>
      <c r="AJ104" s="200"/>
      <c r="AK104" s="200"/>
      <c r="AL104" s="40"/>
      <c r="AM104" s="193"/>
      <c r="AN104" s="45"/>
      <c r="AO104" s="200"/>
      <c r="AP104" s="200"/>
      <c r="AQ104" s="200"/>
      <c r="AR104" s="200"/>
      <c r="AS104" s="200"/>
      <c r="AT104" s="40"/>
      <c r="AU104" s="193"/>
      <c r="AV104" s="45"/>
      <c r="AW104" s="200"/>
      <c r="AX104" s="200"/>
      <c r="AY104" s="200"/>
      <c r="AZ104" s="200"/>
      <c r="BA104" s="200"/>
      <c r="BB104" s="1"/>
      <c r="BC104" s="1"/>
      <c r="BD104" s="1"/>
      <c r="BE104" s="1"/>
    </row>
    <row r="105" spans="10:57" ht="18" x14ac:dyDescent="0.35">
      <c r="J105" s="34"/>
      <c r="K105" s="39"/>
      <c r="L105" s="40"/>
      <c r="M105" s="193"/>
      <c r="N105" s="41"/>
      <c r="O105" s="200"/>
      <c r="P105" s="200"/>
      <c r="Q105" s="200"/>
      <c r="R105" s="143"/>
      <c r="S105" s="143"/>
      <c r="T105" s="200"/>
      <c r="U105" s="200"/>
      <c r="V105" s="40"/>
      <c r="W105" s="193"/>
      <c r="X105" s="41"/>
      <c r="Y105" s="200"/>
      <c r="Z105" s="200"/>
      <c r="AA105" s="200"/>
      <c r="AB105" s="200"/>
      <c r="AC105" s="200"/>
      <c r="AD105" s="40"/>
      <c r="AE105" s="193"/>
      <c r="AF105" s="41"/>
      <c r="AG105" s="200"/>
      <c r="AH105" s="200"/>
      <c r="AI105" s="200"/>
      <c r="AJ105" s="200"/>
      <c r="AK105" s="200"/>
      <c r="AL105" s="40"/>
      <c r="AM105" s="193"/>
      <c r="AN105" s="41"/>
      <c r="AO105" s="200"/>
      <c r="AP105" s="200"/>
      <c r="AQ105" s="200"/>
      <c r="AR105" s="200"/>
      <c r="AS105" s="200"/>
      <c r="AT105" s="40"/>
      <c r="AU105" s="193"/>
      <c r="AV105" s="41"/>
      <c r="AW105" s="200"/>
      <c r="AX105" s="200"/>
      <c r="AY105" s="200"/>
      <c r="AZ105" s="200"/>
      <c r="BA105" s="200"/>
      <c r="BB105" s="1"/>
      <c r="BC105" s="1"/>
      <c r="BD105" s="1"/>
      <c r="BE105" s="1"/>
    </row>
    <row r="106" spans="10:57" ht="18" x14ac:dyDescent="0.35">
      <c r="J106" s="34"/>
      <c r="K106" s="39"/>
      <c r="L106" s="40"/>
      <c r="M106" s="193"/>
      <c r="N106" s="42"/>
      <c r="O106" s="200"/>
      <c r="P106" s="200"/>
      <c r="Q106" s="200"/>
      <c r="R106" s="143"/>
      <c r="S106" s="143"/>
      <c r="T106" s="200"/>
      <c r="U106" s="200"/>
      <c r="V106" s="40"/>
      <c r="W106" s="193"/>
      <c r="X106" s="42"/>
      <c r="Y106" s="200"/>
      <c r="Z106" s="200"/>
      <c r="AA106" s="200"/>
      <c r="AB106" s="200"/>
      <c r="AC106" s="200"/>
      <c r="AD106" s="40"/>
      <c r="AE106" s="193"/>
      <c r="AF106" s="42"/>
      <c r="AG106" s="200"/>
      <c r="AH106" s="200"/>
      <c r="AI106" s="200"/>
      <c r="AJ106" s="200"/>
      <c r="AK106" s="200"/>
      <c r="AL106" s="40"/>
      <c r="AM106" s="193"/>
      <c r="AN106" s="42"/>
      <c r="AO106" s="200"/>
      <c r="AP106" s="200"/>
      <c r="AQ106" s="200"/>
      <c r="AR106" s="200"/>
      <c r="AS106" s="200"/>
      <c r="AT106" s="40"/>
      <c r="AU106" s="193"/>
      <c r="AV106" s="42"/>
      <c r="AW106" s="200"/>
      <c r="AX106" s="200"/>
      <c r="AY106" s="200"/>
      <c r="AZ106" s="200"/>
      <c r="BA106" s="200"/>
      <c r="BB106" s="1"/>
      <c r="BC106" s="1"/>
      <c r="BD106" s="1"/>
      <c r="BE106" s="1"/>
    </row>
    <row r="107" spans="10:57" ht="18" x14ac:dyDescent="0.35">
      <c r="J107" s="34"/>
      <c r="K107" s="39"/>
      <c r="L107" s="40"/>
      <c r="M107" s="195"/>
      <c r="N107" s="41"/>
      <c r="O107" s="200"/>
      <c r="P107" s="200"/>
      <c r="Q107" s="200"/>
      <c r="R107" s="143"/>
      <c r="S107" s="143"/>
      <c r="T107" s="200"/>
      <c r="U107" s="200"/>
      <c r="V107" s="40"/>
      <c r="W107" s="195"/>
      <c r="X107" s="41"/>
      <c r="Y107" s="200"/>
      <c r="Z107" s="200"/>
      <c r="AA107" s="200"/>
      <c r="AB107" s="200"/>
      <c r="AC107" s="200"/>
      <c r="AD107" s="40"/>
      <c r="AE107" s="195"/>
      <c r="AF107" s="41"/>
      <c r="AG107" s="200"/>
      <c r="AH107" s="200"/>
      <c r="AI107" s="200"/>
      <c r="AJ107" s="200"/>
      <c r="AK107" s="200"/>
      <c r="AL107" s="40"/>
      <c r="AM107" s="195"/>
      <c r="AN107" s="41"/>
      <c r="AO107" s="200"/>
      <c r="AP107" s="200"/>
      <c r="AQ107" s="200"/>
      <c r="AR107" s="200"/>
      <c r="AS107" s="200"/>
      <c r="AT107" s="40"/>
      <c r="AU107" s="195"/>
      <c r="AV107" s="41"/>
      <c r="AW107" s="200"/>
      <c r="AX107" s="200"/>
      <c r="AY107" s="200"/>
      <c r="AZ107" s="200"/>
      <c r="BA107" s="200"/>
      <c r="BB107" s="1"/>
      <c r="BC107" s="1"/>
      <c r="BD107" s="1"/>
      <c r="BE107" s="1"/>
    </row>
    <row r="108" spans="10:57" ht="18" x14ac:dyDescent="0.35">
      <c r="J108" s="34"/>
      <c r="K108" s="39"/>
      <c r="L108" s="40"/>
      <c r="M108" s="195"/>
      <c r="N108" s="42"/>
      <c r="O108" s="200"/>
      <c r="P108" s="200"/>
      <c r="Q108" s="200"/>
      <c r="R108" s="143"/>
      <c r="S108" s="143"/>
      <c r="T108" s="200"/>
      <c r="U108" s="200"/>
      <c r="V108" s="40"/>
      <c r="W108" s="195"/>
      <c r="X108" s="42"/>
      <c r="Y108" s="200"/>
      <c r="Z108" s="200"/>
      <c r="AA108" s="200"/>
      <c r="AB108" s="200"/>
      <c r="AC108" s="200"/>
      <c r="AD108" s="40"/>
      <c r="AE108" s="195"/>
      <c r="AF108" s="42"/>
      <c r="AG108" s="200"/>
      <c r="AH108" s="200"/>
      <c r="AI108" s="200"/>
      <c r="AJ108" s="200"/>
      <c r="AK108" s="200"/>
      <c r="AL108" s="40"/>
      <c r="AM108" s="195"/>
      <c r="AN108" s="42"/>
      <c r="AO108" s="200"/>
      <c r="AP108" s="200"/>
      <c r="AQ108" s="200"/>
      <c r="AR108" s="200"/>
      <c r="AS108" s="200"/>
      <c r="AT108" s="40"/>
      <c r="AU108" s="195"/>
      <c r="AV108" s="42"/>
      <c r="AW108" s="200"/>
      <c r="AX108" s="200"/>
      <c r="AY108" s="200"/>
      <c r="AZ108" s="200"/>
      <c r="BA108" s="200"/>
      <c r="BB108" s="1"/>
      <c r="BC108" s="1"/>
      <c r="BD108" s="1"/>
      <c r="BE108" s="1"/>
    </row>
    <row r="109" spans="10:57" s="8" customFormat="1" ht="21" x14ac:dyDescent="0.4">
      <c r="J109" s="35"/>
      <c r="K109" s="47"/>
      <c r="L109" s="48"/>
      <c r="M109" s="48"/>
      <c r="N109" s="48"/>
      <c r="O109" s="49"/>
      <c r="P109" s="49"/>
      <c r="Q109" s="49"/>
      <c r="R109" s="49"/>
      <c r="S109" s="49"/>
      <c r="T109" s="49"/>
      <c r="U109" s="50"/>
      <c r="V109" s="48"/>
      <c r="W109" s="48"/>
      <c r="X109" s="48"/>
      <c r="Y109" s="49"/>
      <c r="Z109" s="49"/>
      <c r="AA109" s="49"/>
      <c r="AB109" s="49"/>
      <c r="AC109" s="50"/>
      <c r="AD109" s="48"/>
      <c r="AE109" s="48"/>
      <c r="AF109" s="48"/>
      <c r="AG109" s="49"/>
      <c r="AH109" s="49"/>
      <c r="AI109" s="49"/>
      <c r="AJ109" s="49"/>
      <c r="AK109" s="50"/>
      <c r="AL109" s="48"/>
      <c r="AM109" s="48"/>
      <c r="AN109" s="48"/>
      <c r="AO109" s="49"/>
      <c r="AP109" s="49"/>
      <c r="AQ109" s="49"/>
      <c r="AR109" s="49"/>
      <c r="AS109" s="50"/>
      <c r="AT109" s="48"/>
      <c r="AU109" s="48"/>
      <c r="AV109" s="48"/>
      <c r="AW109" s="49"/>
      <c r="AX109" s="49"/>
      <c r="AY109" s="49"/>
      <c r="AZ109" s="49"/>
      <c r="BA109" s="50"/>
      <c r="BB109" s="51"/>
      <c r="BC109" s="51"/>
      <c r="BD109" s="51"/>
      <c r="BE109" s="51"/>
    </row>
    <row r="110" spans="10:57" x14ac:dyDescent="0.3">
      <c r="J110" s="34"/>
      <c r="K110" s="39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1"/>
      <c r="BC110" s="1"/>
      <c r="BD110" s="1"/>
      <c r="BE110" s="1"/>
    </row>
    <row r="111" spans="10:57" x14ac:dyDescent="0.3">
      <c r="J111" s="34"/>
      <c r="K111" s="39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1"/>
      <c r="BC111" s="1"/>
      <c r="BD111" s="1"/>
      <c r="BE111" s="1"/>
    </row>
    <row r="112" spans="10:57" x14ac:dyDescent="0.3">
      <c r="J112" s="34"/>
      <c r="K112" s="39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1"/>
      <c r="BC112" s="1"/>
      <c r="BD112" s="1"/>
      <c r="BE112" s="1"/>
    </row>
    <row r="113" spans="10:57" x14ac:dyDescent="0.3">
      <c r="J113" s="34"/>
      <c r="K113" s="39"/>
      <c r="L113" s="40"/>
      <c r="M113" s="195"/>
      <c r="N113" s="198"/>
      <c r="O113" s="199"/>
      <c r="P113" s="199"/>
      <c r="Q113" s="199"/>
      <c r="R113" s="199"/>
      <c r="S113" s="199"/>
      <c r="T113" s="199"/>
      <c r="U113" s="199"/>
      <c r="V113" s="40"/>
      <c r="W113" s="195"/>
      <c r="X113" s="198"/>
      <c r="Y113" s="199"/>
      <c r="Z113" s="199"/>
      <c r="AA113" s="199"/>
      <c r="AB113" s="199"/>
      <c r="AC113" s="199"/>
      <c r="AD113" s="40"/>
      <c r="AE113" s="195"/>
      <c r="AF113" s="198"/>
      <c r="AG113" s="199"/>
      <c r="AH113" s="199"/>
      <c r="AI113" s="199"/>
      <c r="AJ113" s="199"/>
      <c r="AK113" s="199"/>
      <c r="AL113" s="40"/>
      <c r="AM113" s="195"/>
      <c r="AN113" s="198"/>
      <c r="AO113" s="199"/>
      <c r="AP113" s="199"/>
      <c r="AQ113" s="199"/>
      <c r="AR113" s="199"/>
      <c r="AS113" s="199"/>
      <c r="AT113" s="40"/>
      <c r="AU113" s="195"/>
      <c r="AV113" s="198"/>
      <c r="AW113" s="199"/>
      <c r="AX113" s="199"/>
      <c r="AY113" s="199"/>
      <c r="AZ113" s="199"/>
      <c r="BA113" s="199"/>
      <c r="BB113" s="1"/>
      <c r="BC113" s="1"/>
      <c r="BD113" s="1"/>
      <c r="BE113" s="1"/>
    </row>
    <row r="114" spans="10:57" x14ac:dyDescent="0.3">
      <c r="J114" s="34"/>
      <c r="K114" s="39"/>
      <c r="L114" s="40"/>
      <c r="M114" s="195"/>
      <c r="N114" s="198"/>
      <c r="O114" s="39"/>
      <c r="P114" s="39"/>
      <c r="Q114" s="39"/>
      <c r="R114" s="142"/>
      <c r="S114" s="142"/>
      <c r="T114" s="39"/>
      <c r="U114" s="199"/>
      <c r="V114" s="40"/>
      <c r="W114" s="195"/>
      <c r="X114" s="198"/>
      <c r="Y114" s="39"/>
      <c r="Z114" s="39"/>
      <c r="AA114" s="39"/>
      <c r="AB114" s="39"/>
      <c r="AC114" s="199"/>
      <c r="AD114" s="40"/>
      <c r="AE114" s="195"/>
      <c r="AF114" s="198"/>
      <c r="AG114" s="39"/>
      <c r="AH114" s="39"/>
      <c r="AI114" s="39"/>
      <c r="AJ114" s="39"/>
      <c r="AK114" s="199"/>
      <c r="AL114" s="40"/>
      <c r="AM114" s="195"/>
      <c r="AN114" s="198"/>
      <c r="AO114" s="39"/>
      <c r="AP114" s="39"/>
      <c r="AQ114" s="39"/>
      <c r="AR114" s="39"/>
      <c r="AS114" s="199"/>
      <c r="AT114" s="40"/>
      <c r="AU114" s="195"/>
      <c r="AV114" s="198"/>
      <c r="AW114" s="39"/>
      <c r="AX114" s="39"/>
      <c r="AY114" s="39"/>
      <c r="AZ114" s="39"/>
      <c r="BA114" s="199"/>
      <c r="BB114" s="1"/>
      <c r="BC114" s="1"/>
      <c r="BD114" s="1"/>
      <c r="BE114" s="1"/>
    </row>
    <row r="115" spans="10:57" x14ac:dyDescent="0.3">
      <c r="J115" s="34"/>
      <c r="K115" s="39"/>
      <c r="L115" s="40"/>
      <c r="M115" s="195"/>
      <c r="N115" s="198"/>
      <c r="O115" s="40"/>
      <c r="P115" s="40"/>
      <c r="Q115" s="40"/>
      <c r="R115" s="40"/>
      <c r="S115" s="40"/>
      <c r="T115" s="40"/>
      <c r="U115" s="199"/>
      <c r="V115" s="40"/>
      <c r="W115" s="195"/>
      <c r="X115" s="198"/>
      <c r="Y115" s="40"/>
      <c r="Z115" s="40"/>
      <c r="AA115" s="40"/>
      <c r="AB115" s="40"/>
      <c r="AC115" s="199"/>
      <c r="AD115" s="40"/>
      <c r="AE115" s="195"/>
      <c r="AF115" s="198"/>
      <c r="AG115" s="40"/>
      <c r="AH115" s="40"/>
      <c r="AI115" s="40"/>
      <c r="AJ115" s="40"/>
      <c r="AK115" s="199"/>
      <c r="AL115" s="40"/>
      <c r="AM115" s="195"/>
      <c r="AN115" s="198"/>
      <c r="AO115" s="40"/>
      <c r="AP115" s="40"/>
      <c r="AQ115" s="40"/>
      <c r="AR115" s="40"/>
      <c r="AS115" s="199"/>
      <c r="AT115" s="40"/>
      <c r="AU115" s="195"/>
      <c r="AV115" s="198"/>
      <c r="AW115" s="40"/>
      <c r="AX115" s="40"/>
      <c r="AY115" s="40"/>
      <c r="AZ115" s="40"/>
      <c r="BA115" s="199"/>
      <c r="BB115" s="1"/>
      <c r="BC115" s="1"/>
      <c r="BD115" s="1"/>
      <c r="BE115" s="1"/>
    </row>
    <row r="116" spans="10:57" ht="18" x14ac:dyDescent="0.35">
      <c r="J116" s="34"/>
      <c r="K116" s="39"/>
      <c r="L116" s="40"/>
      <c r="M116" s="193"/>
      <c r="N116" s="41"/>
      <c r="O116" s="194"/>
      <c r="P116" s="194"/>
      <c r="Q116" s="194"/>
      <c r="R116" s="140"/>
      <c r="S116" s="140"/>
      <c r="T116" s="194"/>
      <c r="U116" s="194"/>
      <c r="V116" s="40"/>
      <c r="W116" s="193"/>
      <c r="X116" s="41"/>
      <c r="Y116" s="194"/>
      <c r="Z116" s="194"/>
      <c r="AA116" s="194"/>
      <c r="AB116" s="194"/>
      <c r="AC116" s="194"/>
      <c r="AD116" s="40"/>
      <c r="AE116" s="193"/>
      <c r="AF116" s="41"/>
      <c r="AG116" s="194"/>
      <c r="AH116" s="194"/>
      <c r="AI116" s="194"/>
      <c r="AJ116" s="194"/>
      <c r="AK116" s="194"/>
      <c r="AL116" s="40"/>
      <c r="AM116" s="193"/>
      <c r="AN116" s="41"/>
      <c r="AO116" s="194"/>
      <c r="AP116" s="194"/>
      <c r="AQ116" s="194"/>
      <c r="AR116" s="194"/>
      <c r="AS116" s="194"/>
      <c r="AT116" s="40"/>
      <c r="AU116" s="193"/>
      <c r="AV116" s="41"/>
      <c r="AW116" s="194"/>
      <c r="AX116" s="194"/>
      <c r="AY116" s="194"/>
      <c r="AZ116" s="194"/>
      <c r="BA116" s="194"/>
      <c r="BB116" s="1"/>
      <c r="BC116" s="1"/>
      <c r="BD116" s="1"/>
      <c r="BE116" s="1"/>
    </row>
    <row r="117" spans="10:57" ht="18" x14ac:dyDescent="0.35">
      <c r="J117" s="34"/>
      <c r="K117" s="39"/>
      <c r="L117" s="40"/>
      <c r="M117" s="193"/>
      <c r="N117" s="42"/>
      <c r="O117" s="194"/>
      <c r="P117" s="194"/>
      <c r="Q117" s="194"/>
      <c r="R117" s="140"/>
      <c r="S117" s="140"/>
      <c r="T117" s="194"/>
      <c r="U117" s="194"/>
      <c r="V117" s="40"/>
      <c r="W117" s="193"/>
      <c r="X117" s="42"/>
      <c r="Y117" s="194"/>
      <c r="Z117" s="194"/>
      <c r="AA117" s="194"/>
      <c r="AB117" s="194"/>
      <c r="AC117" s="194"/>
      <c r="AD117" s="40"/>
      <c r="AE117" s="193"/>
      <c r="AF117" s="42"/>
      <c r="AG117" s="194"/>
      <c r="AH117" s="194"/>
      <c r="AI117" s="194"/>
      <c r="AJ117" s="194"/>
      <c r="AK117" s="194"/>
      <c r="AL117" s="40"/>
      <c r="AM117" s="193"/>
      <c r="AN117" s="42"/>
      <c r="AO117" s="194"/>
      <c r="AP117" s="194"/>
      <c r="AQ117" s="194"/>
      <c r="AR117" s="194"/>
      <c r="AS117" s="194"/>
      <c r="AT117" s="40"/>
      <c r="AU117" s="193"/>
      <c r="AV117" s="42"/>
      <c r="AW117" s="194"/>
      <c r="AX117" s="194"/>
      <c r="AY117" s="194"/>
      <c r="AZ117" s="194"/>
      <c r="BA117" s="194"/>
      <c r="BB117" s="1"/>
      <c r="BC117" s="1"/>
      <c r="BD117" s="1"/>
      <c r="BE117" s="1"/>
    </row>
    <row r="118" spans="10:57" ht="18" x14ac:dyDescent="0.35">
      <c r="J118" s="34"/>
      <c r="K118" s="39"/>
      <c r="L118" s="40"/>
      <c r="M118" s="193"/>
      <c r="N118" s="41"/>
      <c r="O118" s="194"/>
      <c r="P118" s="194"/>
      <c r="Q118" s="194"/>
      <c r="R118" s="140"/>
      <c r="S118" s="140"/>
      <c r="T118" s="194"/>
      <c r="U118" s="194"/>
      <c r="V118" s="40"/>
      <c r="W118" s="193"/>
      <c r="X118" s="41"/>
      <c r="Y118" s="194"/>
      <c r="Z118" s="194"/>
      <c r="AA118" s="194"/>
      <c r="AB118" s="194"/>
      <c r="AC118" s="194"/>
      <c r="AD118" s="40"/>
      <c r="AE118" s="193"/>
      <c r="AF118" s="41"/>
      <c r="AG118" s="194"/>
      <c r="AH118" s="194"/>
      <c r="AI118" s="194"/>
      <c r="AJ118" s="194"/>
      <c r="AK118" s="194"/>
      <c r="AL118" s="40"/>
      <c r="AM118" s="193"/>
      <c r="AN118" s="41"/>
      <c r="AO118" s="194"/>
      <c r="AP118" s="194"/>
      <c r="AQ118" s="194"/>
      <c r="AR118" s="194"/>
      <c r="AS118" s="194"/>
      <c r="AT118" s="40"/>
      <c r="AU118" s="193"/>
      <c r="AV118" s="41"/>
      <c r="AW118" s="194"/>
      <c r="AX118" s="194"/>
      <c r="AY118" s="194"/>
      <c r="AZ118" s="194"/>
      <c r="BA118" s="194"/>
      <c r="BB118" s="1"/>
      <c r="BC118" s="1"/>
      <c r="BD118" s="1"/>
      <c r="BE118" s="1"/>
    </row>
    <row r="119" spans="10:57" ht="18" x14ac:dyDescent="0.3">
      <c r="J119" s="34"/>
      <c r="K119" s="39"/>
      <c r="L119" s="40"/>
      <c r="M119" s="193"/>
      <c r="N119" s="45"/>
      <c r="O119" s="194"/>
      <c r="P119" s="194"/>
      <c r="Q119" s="194"/>
      <c r="R119" s="140"/>
      <c r="S119" s="140"/>
      <c r="T119" s="194"/>
      <c r="U119" s="194"/>
      <c r="V119" s="40"/>
      <c r="W119" s="193"/>
      <c r="X119" s="45"/>
      <c r="Y119" s="194"/>
      <c r="Z119" s="194"/>
      <c r="AA119" s="194"/>
      <c r="AB119" s="194"/>
      <c r="AC119" s="194"/>
      <c r="AD119" s="40"/>
      <c r="AE119" s="193"/>
      <c r="AF119" s="45"/>
      <c r="AG119" s="194"/>
      <c r="AH119" s="194"/>
      <c r="AI119" s="194"/>
      <c r="AJ119" s="194"/>
      <c r="AK119" s="194"/>
      <c r="AL119" s="40"/>
      <c r="AM119" s="193"/>
      <c r="AN119" s="45"/>
      <c r="AO119" s="194"/>
      <c r="AP119" s="194"/>
      <c r="AQ119" s="194"/>
      <c r="AR119" s="194"/>
      <c r="AS119" s="194"/>
      <c r="AT119" s="40"/>
      <c r="AU119" s="193"/>
      <c r="AV119" s="45"/>
      <c r="AW119" s="194"/>
      <c r="AX119" s="194"/>
      <c r="AY119" s="194"/>
      <c r="AZ119" s="194"/>
      <c r="BA119" s="194"/>
      <c r="BB119" s="1"/>
      <c r="BC119" s="1"/>
      <c r="BD119" s="1"/>
      <c r="BE119" s="1"/>
    </row>
    <row r="120" spans="10:57" ht="18" x14ac:dyDescent="0.35">
      <c r="J120" s="34"/>
      <c r="K120" s="39"/>
      <c r="L120" s="40"/>
      <c r="M120" s="193"/>
      <c r="N120" s="44"/>
      <c r="O120" s="194"/>
      <c r="P120" s="194"/>
      <c r="Q120" s="194"/>
      <c r="R120" s="140"/>
      <c r="S120" s="140"/>
      <c r="T120" s="194"/>
      <c r="U120" s="194"/>
      <c r="V120" s="40"/>
      <c r="W120" s="193"/>
      <c r="X120" s="44"/>
      <c r="Y120" s="194"/>
      <c r="Z120" s="194"/>
      <c r="AA120" s="194"/>
      <c r="AB120" s="194"/>
      <c r="AC120" s="194"/>
      <c r="AD120" s="40"/>
      <c r="AE120" s="193"/>
      <c r="AF120" s="44"/>
      <c r="AG120" s="194"/>
      <c r="AH120" s="194"/>
      <c r="AI120" s="194"/>
      <c r="AJ120" s="194"/>
      <c r="AK120" s="194"/>
      <c r="AL120" s="40"/>
      <c r="AM120" s="193"/>
      <c r="AN120" s="44"/>
      <c r="AO120" s="194"/>
      <c r="AP120" s="194"/>
      <c r="AQ120" s="194"/>
      <c r="AR120" s="194"/>
      <c r="AS120" s="194"/>
      <c r="AT120" s="40"/>
      <c r="AU120" s="193"/>
      <c r="AV120" s="44"/>
      <c r="AW120" s="194"/>
      <c r="AX120" s="194"/>
      <c r="AY120" s="194"/>
      <c r="AZ120" s="194"/>
      <c r="BA120" s="194"/>
      <c r="BB120" s="1"/>
      <c r="BC120" s="1"/>
      <c r="BD120" s="1"/>
      <c r="BE120" s="1"/>
    </row>
    <row r="121" spans="10:57" ht="18" x14ac:dyDescent="0.3">
      <c r="J121" s="34"/>
      <c r="K121" s="39"/>
      <c r="L121" s="40"/>
      <c r="M121" s="193"/>
      <c r="N121" s="45"/>
      <c r="O121" s="194"/>
      <c r="P121" s="194"/>
      <c r="Q121" s="194"/>
      <c r="R121" s="140"/>
      <c r="S121" s="140"/>
      <c r="T121" s="194"/>
      <c r="U121" s="194"/>
      <c r="V121" s="40"/>
      <c r="W121" s="193"/>
      <c r="X121" s="45"/>
      <c r="Y121" s="194"/>
      <c r="Z121" s="194"/>
      <c r="AA121" s="194"/>
      <c r="AB121" s="194"/>
      <c r="AC121" s="194"/>
      <c r="AD121" s="40"/>
      <c r="AE121" s="193"/>
      <c r="AF121" s="45"/>
      <c r="AG121" s="194"/>
      <c r="AH121" s="194"/>
      <c r="AI121" s="194"/>
      <c r="AJ121" s="194"/>
      <c r="AK121" s="194"/>
      <c r="AL121" s="40"/>
      <c r="AM121" s="193"/>
      <c r="AN121" s="45"/>
      <c r="AO121" s="194"/>
      <c r="AP121" s="194"/>
      <c r="AQ121" s="194"/>
      <c r="AR121" s="194"/>
      <c r="AS121" s="194"/>
      <c r="AT121" s="40"/>
      <c r="AU121" s="193"/>
      <c r="AV121" s="45"/>
      <c r="AW121" s="194"/>
      <c r="AX121" s="194"/>
      <c r="AY121" s="194"/>
      <c r="AZ121" s="194"/>
      <c r="BA121" s="194"/>
      <c r="BB121" s="1"/>
      <c r="BC121" s="1"/>
      <c r="BD121" s="1"/>
      <c r="BE121" s="1"/>
    </row>
    <row r="122" spans="10:57" ht="18" x14ac:dyDescent="0.35">
      <c r="J122" s="34"/>
      <c r="K122" s="39"/>
      <c r="L122" s="40"/>
      <c r="M122" s="193"/>
      <c r="N122" s="41"/>
      <c r="O122" s="194"/>
      <c r="P122" s="194"/>
      <c r="Q122" s="194"/>
      <c r="R122" s="140"/>
      <c r="S122" s="140"/>
      <c r="T122" s="194"/>
      <c r="U122" s="194"/>
      <c r="V122" s="40"/>
      <c r="W122" s="193"/>
      <c r="X122" s="41"/>
      <c r="Y122" s="194"/>
      <c r="Z122" s="194"/>
      <c r="AA122" s="194"/>
      <c r="AB122" s="194"/>
      <c r="AC122" s="194"/>
      <c r="AD122" s="40"/>
      <c r="AE122" s="193"/>
      <c r="AF122" s="41"/>
      <c r="AG122" s="194"/>
      <c r="AH122" s="194"/>
      <c r="AI122" s="194"/>
      <c r="AJ122" s="194"/>
      <c r="AK122" s="194"/>
      <c r="AL122" s="40"/>
      <c r="AM122" s="193"/>
      <c r="AN122" s="41"/>
      <c r="AO122" s="194"/>
      <c r="AP122" s="194"/>
      <c r="AQ122" s="194"/>
      <c r="AR122" s="194"/>
      <c r="AS122" s="194"/>
      <c r="AT122" s="40"/>
      <c r="AU122" s="193"/>
      <c r="AV122" s="41"/>
      <c r="AW122" s="194"/>
      <c r="AX122" s="194"/>
      <c r="AY122" s="194"/>
      <c r="AZ122" s="194"/>
      <c r="BA122" s="194"/>
      <c r="BB122" s="1"/>
      <c r="BC122" s="1"/>
      <c r="BD122" s="1"/>
      <c r="BE122" s="1"/>
    </row>
    <row r="123" spans="10:57" ht="18" x14ac:dyDescent="0.35">
      <c r="J123" s="34"/>
      <c r="K123" s="39"/>
      <c r="L123" s="40"/>
      <c r="M123" s="193"/>
      <c r="N123" s="42"/>
      <c r="O123" s="194"/>
      <c r="P123" s="194"/>
      <c r="Q123" s="194"/>
      <c r="R123" s="140"/>
      <c r="S123" s="140"/>
      <c r="T123" s="194"/>
      <c r="U123" s="194"/>
      <c r="V123" s="40"/>
      <c r="W123" s="193"/>
      <c r="X123" s="42"/>
      <c r="Y123" s="194"/>
      <c r="Z123" s="194"/>
      <c r="AA123" s="194"/>
      <c r="AB123" s="194"/>
      <c r="AC123" s="194"/>
      <c r="AD123" s="40"/>
      <c r="AE123" s="193"/>
      <c r="AF123" s="42"/>
      <c r="AG123" s="194"/>
      <c r="AH123" s="194"/>
      <c r="AI123" s="194"/>
      <c r="AJ123" s="194"/>
      <c r="AK123" s="194"/>
      <c r="AL123" s="40"/>
      <c r="AM123" s="193"/>
      <c r="AN123" s="42"/>
      <c r="AO123" s="194"/>
      <c r="AP123" s="194"/>
      <c r="AQ123" s="194"/>
      <c r="AR123" s="194"/>
      <c r="AS123" s="194"/>
      <c r="AT123" s="40"/>
      <c r="AU123" s="193"/>
      <c r="AV123" s="42"/>
      <c r="AW123" s="194"/>
      <c r="AX123" s="194"/>
      <c r="AY123" s="194"/>
      <c r="AZ123" s="194"/>
      <c r="BA123" s="194"/>
      <c r="BB123" s="1"/>
      <c r="BC123" s="1"/>
      <c r="BD123" s="1"/>
      <c r="BE123" s="1"/>
    </row>
    <row r="124" spans="10:57" ht="18" x14ac:dyDescent="0.35">
      <c r="J124" s="34"/>
      <c r="K124" s="39"/>
      <c r="L124" s="40"/>
      <c r="M124" s="195"/>
      <c r="N124" s="41"/>
      <c r="O124" s="194"/>
      <c r="P124" s="194"/>
      <c r="Q124" s="194"/>
      <c r="R124" s="140"/>
      <c r="S124" s="140"/>
      <c r="T124" s="194"/>
      <c r="U124" s="194"/>
      <c r="V124" s="40"/>
      <c r="W124" s="195"/>
      <c r="X124" s="41"/>
      <c r="Y124" s="194"/>
      <c r="Z124" s="194"/>
      <c r="AA124" s="194"/>
      <c r="AB124" s="194"/>
      <c r="AC124" s="194"/>
      <c r="AD124" s="40"/>
      <c r="AE124" s="195"/>
      <c r="AF124" s="41"/>
      <c r="AG124" s="194"/>
      <c r="AH124" s="194"/>
      <c r="AI124" s="194"/>
      <c r="AJ124" s="194"/>
      <c r="AK124" s="194"/>
      <c r="AL124" s="40"/>
      <c r="AM124" s="195"/>
      <c r="AN124" s="41"/>
      <c r="AO124" s="194"/>
      <c r="AP124" s="194"/>
      <c r="AQ124" s="194"/>
      <c r="AR124" s="194"/>
      <c r="AS124" s="194"/>
      <c r="AT124" s="40"/>
      <c r="AU124" s="195"/>
      <c r="AV124" s="41"/>
      <c r="AW124" s="194"/>
      <c r="AX124" s="194"/>
      <c r="AY124" s="194"/>
      <c r="AZ124" s="194"/>
      <c r="BA124" s="194"/>
      <c r="BB124" s="1"/>
      <c r="BC124" s="1"/>
      <c r="BD124" s="1"/>
      <c r="BE124" s="1"/>
    </row>
    <row r="125" spans="10:57" ht="18" x14ac:dyDescent="0.35">
      <c r="J125" s="34"/>
      <c r="K125" s="39"/>
      <c r="L125" s="40"/>
      <c r="M125" s="195"/>
      <c r="N125" s="42"/>
      <c r="O125" s="194"/>
      <c r="P125" s="194"/>
      <c r="Q125" s="194"/>
      <c r="R125" s="140"/>
      <c r="S125" s="140"/>
      <c r="T125" s="194"/>
      <c r="U125" s="194"/>
      <c r="V125" s="40"/>
      <c r="W125" s="195"/>
      <c r="X125" s="42"/>
      <c r="Y125" s="194"/>
      <c r="Z125" s="194"/>
      <c r="AA125" s="194"/>
      <c r="AB125" s="194"/>
      <c r="AC125" s="194"/>
      <c r="AD125" s="40"/>
      <c r="AE125" s="195"/>
      <c r="AF125" s="42"/>
      <c r="AG125" s="194"/>
      <c r="AH125" s="194"/>
      <c r="AI125" s="194"/>
      <c r="AJ125" s="194"/>
      <c r="AK125" s="194"/>
      <c r="AL125" s="40"/>
      <c r="AM125" s="195"/>
      <c r="AN125" s="42"/>
      <c r="AO125" s="194"/>
      <c r="AP125" s="194"/>
      <c r="AQ125" s="194"/>
      <c r="AR125" s="194"/>
      <c r="AS125" s="194"/>
      <c r="AT125" s="40"/>
      <c r="AU125" s="195"/>
      <c r="AV125" s="42"/>
      <c r="AW125" s="194"/>
      <c r="AX125" s="194"/>
      <c r="AY125" s="194"/>
      <c r="AZ125" s="194"/>
      <c r="BA125" s="194"/>
      <c r="BB125" s="1"/>
      <c r="BC125" s="1"/>
      <c r="BD125" s="1"/>
      <c r="BE125" s="1"/>
    </row>
    <row r="126" spans="10:57" s="8" customFormat="1" ht="21" x14ac:dyDescent="0.4">
      <c r="J126" s="35"/>
      <c r="K126" s="47"/>
      <c r="L126" s="48"/>
      <c r="M126" s="48"/>
      <c r="N126" s="48"/>
      <c r="O126" s="52"/>
      <c r="P126" s="52"/>
      <c r="Q126" s="52"/>
      <c r="R126" s="52"/>
      <c r="S126" s="52"/>
      <c r="T126" s="52"/>
      <c r="U126" s="53"/>
      <c r="V126" s="48"/>
      <c r="W126" s="48"/>
      <c r="X126" s="48"/>
      <c r="Y126" s="52"/>
      <c r="Z126" s="52"/>
      <c r="AA126" s="52"/>
      <c r="AB126" s="52"/>
      <c r="AC126" s="53"/>
      <c r="AD126" s="48"/>
      <c r="AE126" s="48"/>
      <c r="AF126" s="48"/>
      <c r="AG126" s="52"/>
      <c r="AH126" s="52"/>
      <c r="AI126" s="52"/>
      <c r="AJ126" s="52"/>
      <c r="AK126" s="53"/>
      <c r="AL126" s="48"/>
      <c r="AM126" s="48"/>
      <c r="AN126" s="48"/>
      <c r="AO126" s="52"/>
      <c r="AP126" s="52"/>
      <c r="AQ126" s="52"/>
      <c r="AR126" s="52"/>
      <c r="AS126" s="53"/>
      <c r="AT126" s="48"/>
      <c r="AU126" s="48"/>
      <c r="AV126" s="48"/>
      <c r="AW126" s="52"/>
      <c r="AX126" s="52"/>
      <c r="AY126" s="52"/>
      <c r="AZ126" s="52"/>
      <c r="BA126" s="53"/>
      <c r="BB126" s="51"/>
      <c r="BC126" s="51"/>
      <c r="BD126" s="51"/>
      <c r="BE126" s="51"/>
    </row>
    <row r="127" spans="10:57" x14ac:dyDescent="0.3">
      <c r="J127" s="34"/>
      <c r="K127" s="39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1"/>
      <c r="BC127" s="1"/>
      <c r="BD127" s="1"/>
      <c r="BE127" s="1"/>
    </row>
    <row r="128" spans="10:57" x14ac:dyDescent="0.3">
      <c r="J128" s="34"/>
      <c r="K128" s="39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1"/>
      <c r="BC128" s="1"/>
      <c r="BD128" s="1"/>
      <c r="BE128" s="1"/>
    </row>
    <row r="129" spans="10:57" x14ac:dyDescent="0.3">
      <c r="J129" s="34"/>
      <c r="K129" s="39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1"/>
      <c r="BC129" s="1"/>
      <c r="BD129" s="1"/>
      <c r="BE129" s="1"/>
    </row>
    <row r="130" spans="10:57" s="8" customFormat="1" ht="21" x14ac:dyDescent="0.4">
      <c r="J130" s="35"/>
      <c r="K130" s="47"/>
      <c r="L130" s="48"/>
      <c r="M130" s="48"/>
      <c r="N130" s="48"/>
      <c r="O130" s="48"/>
      <c r="P130" s="54"/>
      <c r="Q130" s="48"/>
      <c r="R130" s="48"/>
      <c r="S130" s="48"/>
      <c r="T130" s="48"/>
      <c r="U130" s="48"/>
      <c r="V130" s="48"/>
      <c r="W130" s="48"/>
      <c r="X130" s="48"/>
      <c r="Y130" s="48"/>
      <c r="Z130" s="54"/>
      <c r="AA130" s="48"/>
      <c r="AB130" s="48"/>
      <c r="AC130" s="48"/>
      <c r="AD130" s="48"/>
      <c r="AE130" s="48"/>
      <c r="AF130" s="48"/>
      <c r="AG130" s="48"/>
      <c r="AH130" s="54"/>
      <c r="AI130" s="48"/>
      <c r="AJ130" s="48"/>
      <c r="AK130" s="48"/>
      <c r="AL130" s="48"/>
      <c r="AM130" s="48"/>
      <c r="AN130" s="48"/>
      <c r="AO130" s="48"/>
      <c r="AP130" s="54"/>
      <c r="AQ130" s="48"/>
      <c r="AR130" s="48"/>
      <c r="AS130" s="48"/>
      <c r="AT130" s="48"/>
      <c r="AU130" s="48"/>
      <c r="AV130" s="48"/>
      <c r="AW130" s="48"/>
      <c r="AX130" s="54"/>
      <c r="AY130" s="48"/>
      <c r="AZ130" s="48"/>
      <c r="BA130" s="48"/>
      <c r="BB130" s="51"/>
      <c r="BC130" s="51"/>
      <c r="BD130" s="51"/>
      <c r="BE130" s="51"/>
    </row>
    <row r="131" spans="10:57" x14ac:dyDescent="0.3">
      <c r="J131" s="34"/>
      <c r="K131" s="39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1"/>
      <c r="BC131" s="1"/>
      <c r="BD131" s="1"/>
      <c r="BE131" s="1"/>
    </row>
    <row r="132" spans="10:57" x14ac:dyDescent="0.3">
      <c r="J132" s="34"/>
      <c r="K132" s="39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1"/>
      <c r="BC132" s="1"/>
      <c r="BD132" s="1"/>
      <c r="BE132" s="1"/>
    </row>
    <row r="133" spans="10:57" x14ac:dyDescent="0.3">
      <c r="J133" s="34"/>
      <c r="K133" s="39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1"/>
      <c r="BC133" s="1"/>
      <c r="BD133" s="1"/>
      <c r="BE133" s="1"/>
    </row>
    <row r="134" spans="10:57" x14ac:dyDescent="0.3">
      <c r="J134" s="34"/>
      <c r="K134" s="39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1"/>
      <c r="BC134" s="1"/>
      <c r="BD134" s="1"/>
      <c r="BE134" s="1"/>
    </row>
    <row r="135" spans="10:57" x14ac:dyDescent="0.3">
      <c r="J135" s="34"/>
      <c r="K135" s="39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1"/>
      <c r="BC135" s="1"/>
      <c r="BD135" s="1"/>
      <c r="BE135" s="1"/>
    </row>
    <row r="136" spans="10:57" x14ac:dyDescent="0.3">
      <c r="J136" s="34"/>
      <c r="K136" s="39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1"/>
      <c r="BC136" s="1"/>
      <c r="BD136" s="1"/>
      <c r="BE136" s="1"/>
    </row>
    <row r="137" spans="10:57" x14ac:dyDescent="0.3">
      <c r="J137" s="34"/>
      <c r="K137" s="39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1"/>
      <c r="BC137" s="1"/>
      <c r="BD137" s="1"/>
      <c r="BE137" s="1"/>
    </row>
    <row r="138" spans="10:57" x14ac:dyDescent="0.3">
      <c r="J138" s="34"/>
      <c r="K138" s="39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1"/>
      <c r="BC138" s="1"/>
      <c r="BD138" s="1"/>
      <c r="BE138" s="1"/>
    </row>
    <row r="139" spans="10:57" x14ac:dyDescent="0.3">
      <c r="J139" s="34"/>
      <c r="K139" s="39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1"/>
      <c r="BC139" s="1"/>
      <c r="BD139" s="1"/>
      <c r="BE139" s="1"/>
    </row>
    <row r="140" spans="10:57" x14ac:dyDescent="0.3">
      <c r="J140" s="34"/>
      <c r="K140" s="39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1"/>
      <c r="BC140" s="1"/>
      <c r="BD140" s="1"/>
      <c r="BE140" s="1"/>
    </row>
    <row r="141" spans="10:57" x14ac:dyDescent="0.3">
      <c r="J141" s="34"/>
      <c r="K141" s="39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1"/>
      <c r="BC141" s="1"/>
      <c r="BD141" s="1"/>
      <c r="BE141" s="1"/>
    </row>
    <row r="142" spans="10:57" x14ac:dyDescent="0.3">
      <c r="J142" s="34"/>
      <c r="K142" s="39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1"/>
      <c r="BC142" s="1"/>
      <c r="BD142" s="1"/>
      <c r="BE142" s="1"/>
    </row>
    <row r="143" spans="10:57" x14ac:dyDescent="0.3">
      <c r="J143" s="34"/>
      <c r="K143" s="39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1"/>
      <c r="BC143" s="1"/>
      <c r="BD143" s="1"/>
      <c r="BE143" s="1"/>
    </row>
    <row r="144" spans="10:57" x14ac:dyDescent="0.3">
      <c r="J144" s="34"/>
      <c r="K144" s="39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1"/>
      <c r="BC144" s="1"/>
      <c r="BD144" s="1"/>
      <c r="BE144" s="1"/>
    </row>
    <row r="145" spans="10:57" x14ac:dyDescent="0.3">
      <c r="J145" s="34"/>
      <c r="K145" s="39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1"/>
      <c r="BC145" s="1"/>
      <c r="BD145" s="1"/>
      <c r="BE145" s="1"/>
    </row>
    <row r="146" spans="10:57" x14ac:dyDescent="0.3">
      <c r="J146" s="34"/>
      <c r="K146" s="37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</row>
    <row r="147" spans="10:57" x14ac:dyDescent="0.3">
      <c r="J147" s="61"/>
      <c r="K147" s="75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</row>
    <row r="148" spans="10:57" x14ac:dyDescent="0.3">
      <c r="J148" s="61"/>
      <c r="K148" s="75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</row>
    <row r="149" spans="10:57" x14ac:dyDescent="0.3">
      <c r="J149" s="61"/>
      <c r="K149" s="75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</row>
    <row r="150" spans="10:57" x14ac:dyDescent="0.3">
      <c r="J150" s="61"/>
      <c r="K150" s="75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</row>
    <row r="151" spans="10:57" x14ac:dyDescent="0.3">
      <c r="J151" s="61"/>
      <c r="K151" s="75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</row>
    <row r="152" spans="10:57" x14ac:dyDescent="0.3">
      <c r="J152" s="61"/>
      <c r="K152" s="75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</row>
    <row r="153" spans="10:57" x14ac:dyDescent="0.3">
      <c r="J153" s="61"/>
      <c r="K153" s="75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</row>
    <row r="154" spans="10:57" x14ac:dyDescent="0.3">
      <c r="J154" s="61"/>
      <c r="K154" s="75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</row>
    <row r="155" spans="10:57" x14ac:dyDescent="0.3">
      <c r="J155" s="61"/>
      <c r="K155" s="75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</row>
    <row r="156" spans="10:57" x14ac:dyDescent="0.3">
      <c r="J156" s="61"/>
      <c r="K156" s="75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</row>
    <row r="157" spans="10:57" x14ac:dyDescent="0.3">
      <c r="J157" s="61"/>
      <c r="K157" s="75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</row>
    <row r="158" spans="10:57" x14ac:dyDescent="0.3">
      <c r="J158" s="61"/>
      <c r="K158" s="75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</row>
    <row r="159" spans="10:57" x14ac:dyDescent="0.3">
      <c r="J159" s="61"/>
      <c r="K159" s="75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</row>
    <row r="160" spans="10:57" x14ac:dyDescent="0.3">
      <c r="J160" s="61"/>
      <c r="K160" s="75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</row>
    <row r="161" spans="10:39" x14ac:dyDescent="0.3">
      <c r="J161" s="61"/>
      <c r="K161" s="75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</row>
    <row r="162" spans="10:39" x14ac:dyDescent="0.3">
      <c r="J162" s="61"/>
      <c r="K162" s="75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</row>
    <row r="163" spans="10:39" x14ac:dyDescent="0.3">
      <c r="J163" s="61"/>
      <c r="K163" s="75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</row>
    <row r="164" spans="10:39" x14ac:dyDescent="0.3">
      <c r="J164" s="61"/>
      <c r="K164" s="75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</row>
    <row r="165" spans="10:39" x14ac:dyDescent="0.3">
      <c r="J165" s="61"/>
      <c r="K165" s="75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</row>
    <row r="166" spans="10:39" x14ac:dyDescent="0.3">
      <c r="J166" s="61"/>
      <c r="K166" s="75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</row>
    <row r="167" spans="10:39" x14ac:dyDescent="0.3">
      <c r="J167" s="61"/>
      <c r="K167" s="75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</row>
    <row r="168" spans="10:39" x14ac:dyDescent="0.3">
      <c r="J168" s="61"/>
      <c r="K168" s="75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</row>
    <row r="169" spans="10:39" x14ac:dyDescent="0.3">
      <c r="J169" s="61"/>
      <c r="K169" s="75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</row>
    <row r="170" spans="10:39" x14ac:dyDescent="0.3">
      <c r="J170" s="61"/>
      <c r="K170" s="75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</row>
    <row r="171" spans="10:39" x14ac:dyDescent="0.3">
      <c r="J171" s="61"/>
      <c r="K171" s="75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</row>
    <row r="172" spans="10:39" x14ac:dyDescent="0.3">
      <c r="J172" s="61"/>
      <c r="K172" s="75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</row>
    <row r="173" spans="10:39" x14ac:dyDescent="0.3">
      <c r="J173" s="61"/>
      <c r="K173" s="75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</row>
    <row r="174" spans="10:39" x14ac:dyDescent="0.3">
      <c r="J174" s="61"/>
      <c r="K174" s="75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</row>
    <row r="175" spans="10:39" x14ac:dyDescent="0.3">
      <c r="J175" s="61"/>
      <c r="K175" s="75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</row>
    <row r="176" spans="10:39" x14ac:dyDescent="0.3">
      <c r="J176" s="61"/>
      <c r="K176" s="75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</row>
    <row r="177" spans="10:39" x14ac:dyDescent="0.3">
      <c r="J177" s="61"/>
      <c r="K177" s="75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</row>
    <row r="178" spans="10:39" x14ac:dyDescent="0.3">
      <c r="J178" s="61"/>
      <c r="K178" s="75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</row>
    <row r="179" spans="10:39" x14ac:dyDescent="0.3">
      <c r="J179" s="61"/>
      <c r="K179" s="75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</row>
    <row r="180" spans="10:39" x14ac:dyDescent="0.3">
      <c r="J180" s="61"/>
      <c r="K180" s="75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</row>
    <row r="181" spans="10:39" x14ac:dyDescent="0.3">
      <c r="J181" s="61"/>
      <c r="K181" s="75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</row>
    <row r="182" spans="10:39" x14ac:dyDescent="0.3">
      <c r="J182" s="61"/>
      <c r="K182" s="75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</row>
    <row r="183" spans="10:39" x14ac:dyDescent="0.3">
      <c r="J183" s="61"/>
      <c r="K183" s="75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</row>
    <row r="184" spans="10:39" x14ac:dyDescent="0.3">
      <c r="J184" s="61"/>
      <c r="K184" s="75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</row>
    <row r="185" spans="10:39" x14ac:dyDescent="0.3">
      <c r="J185" s="61"/>
      <c r="K185" s="75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</row>
    <row r="186" spans="10:39" x14ac:dyDescent="0.3">
      <c r="J186" s="61"/>
      <c r="K186" s="75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</row>
    <row r="187" spans="10:39" x14ac:dyDescent="0.3">
      <c r="J187" s="61"/>
      <c r="K187" s="75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</row>
    <row r="188" spans="10:39" x14ac:dyDescent="0.3">
      <c r="J188" s="61"/>
      <c r="K188" s="75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</row>
    <row r="189" spans="10:39" x14ac:dyDescent="0.3">
      <c r="J189" s="61"/>
      <c r="K189" s="75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</row>
    <row r="190" spans="10:39" x14ac:dyDescent="0.3">
      <c r="J190" s="61"/>
      <c r="K190" s="75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</row>
    <row r="191" spans="10:39" x14ac:dyDescent="0.3">
      <c r="J191" s="61"/>
      <c r="K191" s="75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</row>
    <row r="192" spans="10:39" x14ac:dyDescent="0.3">
      <c r="J192" s="61"/>
      <c r="K192" s="75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</row>
    <row r="193" spans="10:39" x14ac:dyDescent="0.3">
      <c r="J193" s="61"/>
      <c r="K193" s="75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</row>
    <row r="194" spans="10:39" x14ac:dyDescent="0.3">
      <c r="J194" s="61"/>
      <c r="K194" s="75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</row>
    <row r="195" spans="10:39" x14ac:dyDescent="0.3">
      <c r="J195" s="61"/>
      <c r="K195" s="75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</row>
    <row r="196" spans="10:39" x14ac:dyDescent="0.3">
      <c r="J196" s="61"/>
      <c r="K196" s="75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</row>
    <row r="197" spans="10:39" x14ac:dyDescent="0.3">
      <c r="J197" s="61"/>
      <c r="K197" s="75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</row>
    <row r="198" spans="10:39" x14ac:dyDescent="0.3">
      <c r="J198" s="61"/>
      <c r="K198" s="75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</row>
    <row r="199" spans="10:39" x14ac:dyDescent="0.3">
      <c r="J199" s="61"/>
      <c r="K199" s="75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</row>
    <row r="200" spans="10:39" x14ac:dyDescent="0.3">
      <c r="J200" s="61"/>
      <c r="K200" s="75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</row>
    <row r="201" spans="10:39" x14ac:dyDescent="0.3">
      <c r="J201" s="61"/>
      <c r="K201" s="75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</row>
    <row r="202" spans="10:39" x14ac:dyDescent="0.3">
      <c r="J202" s="61"/>
      <c r="K202" s="75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</row>
    <row r="203" spans="10:39" x14ac:dyDescent="0.3">
      <c r="J203" s="61"/>
      <c r="K203" s="75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</row>
    <row r="204" spans="10:39" x14ac:dyDescent="0.3">
      <c r="J204" s="61"/>
      <c r="K204" s="75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</row>
    <row r="205" spans="10:39" x14ac:dyDescent="0.3">
      <c r="J205" s="61"/>
      <c r="K205" s="75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</row>
    <row r="206" spans="10:39" x14ac:dyDescent="0.3">
      <c r="J206" s="61"/>
      <c r="K206" s="75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</row>
    <row r="207" spans="10:39" x14ac:dyDescent="0.3">
      <c r="J207" s="61"/>
      <c r="K207" s="75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</row>
    <row r="208" spans="10:39" x14ac:dyDescent="0.3">
      <c r="J208" s="61"/>
      <c r="K208" s="75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</row>
    <row r="209" spans="10:39" x14ac:dyDescent="0.3">
      <c r="J209" s="61"/>
      <c r="K209" s="75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</row>
    <row r="210" spans="10:39" x14ac:dyDescent="0.3">
      <c r="J210" s="61"/>
      <c r="K210" s="75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</row>
    <row r="211" spans="10:39" x14ac:dyDescent="0.3">
      <c r="J211" s="61"/>
      <c r="K211" s="75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</row>
    <row r="212" spans="10:39" x14ac:dyDescent="0.3">
      <c r="J212" s="61"/>
      <c r="K212" s="75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</row>
    <row r="213" spans="10:39" x14ac:dyDescent="0.3">
      <c r="J213" s="61"/>
      <c r="K213" s="75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</row>
    <row r="214" spans="10:39" x14ac:dyDescent="0.3">
      <c r="J214" s="61"/>
      <c r="K214" s="75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</row>
    <row r="215" spans="10:39" x14ac:dyDescent="0.3">
      <c r="J215" s="61"/>
      <c r="K215" s="75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</row>
    <row r="216" spans="10:39" x14ac:dyDescent="0.3">
      <c r="J216" s="61"/>
      <c r="K216" s="75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</row>
    <row r="217" spans="10:39" x14ac:dyDescent="0.3">
      <c r="J217" s="61"/>
      <c r="K217" s="75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</row>
    <row r="218" spans="10:39" x14ac:dyDescent="0.3">
      <c r="J218" s="61"/>
      <c r="K218" s="75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</row>
    <row r="219" spans="10:39" x14ac:dyDescent="0.3">
      <c r="J219" s="61"/>
      <c r="K219" s="75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</row>
    <row r="220" spans="10:39" x14ac:dyDescent="0.3">
      <c r="J220" s="61"/>
      <c r="K220" s="75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</row>
    <row r="221" spans="10:39" x14ac:dyDescent="0.3">
      <c r="J221" s="61"/>
      <c r="K221" s="75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</row>
    <row r="222" spans="10:39" x14ac:dyDescent="0.3">
      <c r="J222" s="61"/>
      <c r="K222" s="75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</row>
    <row r="223" spans="10:39" x14ac:dyDescent="0.3">
      <c r="J223" s="61"/>
      <c r="K223" s="75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</row>
    <row r="224" spans="10:39" x14ac:dyDescent="0.3">
      <c r="J224" s="61"/>
      <c r="K224" s="75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</row>
    <row r="225" spans="10:39" x14ac:dyDescent="0.3">
      <c r="J225" s="61"/>
      <c r="K225" s="75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</row>
    <row r="226" spans="10:39" x14ac:dyDescent="0.3">
      <c r="J226" s="61"/>
      <c r="K226" s="75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</row>
    <row r="227" spans="10:39" x14ac:dyDescent="0.3">
      <c r="J227" s="61"/>
      <c r="K227" s="75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</row>
    <row r="228" spans="10:39" x14ac:dyDescent="0.3">
      <c r="J228" s="61"/>
      <c r="K228" s="75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</row>
    <row r="229" spans="10:39" x14ac:dyDescent="0.3">
      <c r="J229" s="61"/>
      <c r="K229" s="75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</row>
    <row r="230" spans="10:39" x14ac:dyDescent="0.3">
      <c r="J230" s="61"/>
      <c r="K230" s="75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</row>
    <row r="231" spans="10:39" x14ac:dyDescent="0.3">
      <c r="J231" s="61"/>
      <c r="K231" s="75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</row>
    <row r="232" spans="10:39" x14ac:dyDescent="0.3">
      <c r="J232" s="61"/>
      <c r="K232" s="75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</row>
    <row r="233" spans="10:39" x14ac:dyDescent="0.3">
      <c r="J233" s="61"/>
      <c r="K233" s="75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</row>
    <row r="234" spans="10:39" x14ac:dyDescent="0.3">
      <c r="J234" s="61"/>
      <c r="K234" s="75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</row>
    <row r="235" spans="10:39" x14ac:dyDescent="0.3">
      <c r="J235" s="61"/>
      <c r="K235" s="75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</row>
    <row r="236" spans="10:39" x14ac:dyDescent="0.3">
      <c r="J236" s="61"/>
      <c r="K236" s="75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</row>
    <row r="237" spans="10:39" x14ac:dyDescent="0.3">
      <c r="J237" s="61"/>
      <c r="K237" s="75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</row>
    <row r="238" spans="10:39" x14ac:dyDescent="0.3">
      <c r="J238" s="61"/>
      <c r="K238" s="75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</row>
    <row r="239" spans="10:39" x14ac:dyDescent="0.3">
      <c r="J239" s="61"/>
      <c r="K239" s="75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</row>
    <row r="240" spans="10:39" x14ac:dyDescent="0.3">
      <c r="J240" s="61"/>
      <c r="K240" s="75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</row>
    <row r="241" spans="10:39" x14ac:dyDescent="0.3">
      <c r="J241" s="61"/>
      <c r="K241" s="75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</row>
    <row r="242" spans="10:39" x14ac:dyDescent="0.3">
      <c r="J242" s="61"/>
      <c r="K242" s="75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</row>
    <row r="243" spans="10:39" x14ac:dyDescent="0.3">
      <c r="J243" s="61"/>
      <c r="K243" s="75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</row>
    <row r="244" spans="10:39" x14ac:dyDescent="0.3">
      <c r="J244" s="61"/>
      <c r="K244" s="75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</row>
    <row r="245" spans="10:39" x14ac:dyDescent="0.3">
      <c r="J245" s="61"/>
      <c r="K245" s="75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</row>
    <row r="246" spans="10:39" x14ac:dyDescent="0.3">
      <c r="J246" s="61"/>
      <c r="K246" s="75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</row>
    <row r="247" spans="10:39" x14ac:dyDescent="0.3">
      <c r="J247" s="61"/>
      <c r="K247" s="75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</row>
    <row r="248" spans="10:39" x14ac:dyDescent="0.3">
      <c r="J248" s="61"/>
      <c r="K248" s="75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</row>
    <row r="249" spans="10:39" x14ac:dyDescent="0.3">
      <c r="J249" s="61"/>
      <c r="K249" s="75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</row>
    <row r="250" spans="10:39" x14ac:dyDescent="0.3">
      <c r="J250" s="61"/>
      <c r="K250" s="75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</row>
    <row r="251" spans="10:39" x14ac:dyDescent="0.3">
      <c r="J251" s="61"/>
      <c r="K251" s="75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</row>
    <row r="252" spans="10:39" x14ac:dyDescent="0.3">
      <c r="J252" s="61"/>
      <c r="K252" s="75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</row>
    <row r="253" spans="10:39" x14ac:dyDescent="0.3">
      <c r="J253" s="61"/>
      <c r="K253" s="75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</row>
    <row r="254" spans="10:39" x14ac:dyDescent="0.3">
      <c r="J254" s="61"/>
      <c r="K254" s="75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</row>
    <row r="255" spans="10:39" x14ac:dyDescent="0.3">
      <c r="J255" s="61"/>
      <c r="K255" s="75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</row>
    <row r="256" spans="10:39" x14ac:dyDescent="0.3">
      <c r="J256" s="61"/>
      <c r="K256" s="75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</row>
    <row r="257" spans="10:39" x14ac:dyDescent="0.3">
      <c r="J257" s="61"/>
      <c r="K257" s="75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</row>
    <row r="258" spans="10:39" x14ac:dyDescent="0.3">
      <c r="J258" s="61"/>
      <c r="K258" s="75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</row>
    <row r="259" spans="10:39" x14ac:dyDescent="0.3">
      <c r="J259" s="61"/>
      <c r="K259" s="75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</row>
    <row r="260" spans="10:39" x14ac:dyDescent="0.3">
      <c r="J260" s="61"/>
      <c r="K260" s="75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</row>
    <row r="261" spans="10:39" x14ac:dyDescent="0.3">
      <c r="J261" s="61"/>
      <c r="K261" s="75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</row>
    <row r="262" spans="10:39" x14ac:dyDescent="0.3">
      <c r="J262" s="61"/>
      <c r="K262" s="75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</row>
    <row r="263" spans="10:39" x14ac:dyDescent="0.3">
      <c r="J263" s="61"/>
      <c r="K263" s="75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</row>
    <row r="264" spans="10:39" x14ac:dyDescent="0.3">
      <c r="J264" s="61"/>
      <c r="K264" s="75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</row>
    <row r="265" spans="10:39" x14ac:dyDescent="0.3">
      <c r="J265" s="61"/>
      <c r="K265" s="75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</row>
    <row r="266" spans="10:39" x14ac:dyDescent="0.3">
      <c r="J266" s="61"/>
      <c r="K266" s="75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</row>
    <row r="267" spans="10:39" x14ac:dyDescent="0.3">
      <c r="J267" s="61"/>
      <c r="K267" s="75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</row>
    <row r="268" spans="10:39" x14ac:dyDescent="0.3">
      <c r="J268" s="61"/>
      <c r="K268" s="75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</row>
    <row r="269" spans="10:39" x14ac:dyDescent="0.3">
      <c r="J269" s="61"/>
      <c r="K269" s="75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</row>
    <row r="270" spans="10:39" x14ac:dyDescent="0.3">
      <c r="J270" s="61"/>
      <c r="K270" s="75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</row>
    <row r="271" spans="10:39" x14ac:dyDescent="0.3">
      <c r="J271" s="61"/>
      <c r="K271" s="75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</row>
    <row r="272" spans="10:39" x14ac:dyDescent="0.3">
      <c r="J272" s="61"/>
      <c r="K272" s="75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</row>
    <row r="273" spans="10:39" x14ac:dyDescent="0.3">
      <c r="J273" s="61"/>
      <c r="K273" s="75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</row>
    <row r="274" spans="10:39" x14ac:dyDescent="0.3">
      <c r="J274" s="61"/>
      <c r="K274" s="75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</row>
    <row r="275" spans="10:39" x14ac:dyDescent="0.3">
      <c r="J275" s="61"/>
      <c r="K275" s="75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</row>
    <row r="276" spans="10:39" x14ac:dyDescent="0.3">
      <c r="J276" s="61"/>
      <c r="K276" s="75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</row>
    <row r="277" spans="10:39" x14ac:dyDescent="0.3">
      <c r="J277" s="61"/>
      <c r="K277" s="75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</row>
    <row r="278" spans="10:39" x14ac:dyDescent="0.3">
      <c r="J278" s="61"/>
      <c r="K278" s="75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</row>
    <row r="279" spans="10:39" x14ac:dyDescent="0.3">
      <c r="J279" s="61"/>
      <c r="K279" s="75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</row>
    <row r="280" spans="10:39" x14ac:dyDescent="0.3">
      <c r="J280" s="61"/>
      <c r="K280" s="75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</row>
    <row r="281" spans="10:39" x14ac:dyDescent="0.3">
      <c r="J281" s="61"/>
      <c r="K281" s="75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</row>
    <row r="282" spans="10:39" x14ac:dyDescent="0.3">
      <c r="J282" s="61"/>
      <c r="K282" s="75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</row>
    <row r="283" spans="10:39" x14ac:dyDescent="0.3">
      <c r="J283" s="61"/>
      <c r="K283" s="75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</row>
    <row r="284" spans="10:39" x14ac:dyDescent="0.3">
      <c r="J284" s="61"/>
      <c r="K284" s="75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</row>
    <row r="285" spans="10:39" x14ac:dyDescent="0.3">
      <c r="J285" s="61"/>
      <c r="K285" s="75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</row>
    <row r="286" spans="10:39" x14ac:dyDescent="0.3">
      <c r="J286" s="61"/>
      <c r="K286" s="75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</row>
    <row r="287" spans="10:39" x14ac:dyDescent="0.3">
      <c r="J287" s="61"/>
      <c r="K287" s="75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</row>
    <row r="288" spans="10:39" x14ac:dyDescent="0.3">
      <c r="J288" s="61"/>
      <c r="K288" s="75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</row>
    <row r="289" spans="10:39" x14ac:dyDescent="0.3">
      <c r="J289" s="61"/>
      <c r="K289" s="75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</row>
    <row r="290" spans="10:39" x14ac:dyDescent="0.3">
      <c r="J290" s="61"/>
      <c r="K290" s="75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</row>
    <row r="291" spans="10:39" x14ac:dyDescent="0.3">
      <c r="J291" s="61"/>
      <c r="K291" s="75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</row>
    <row r="292" spans="10:39" x14ac:dyDescent="0.3">
      <c r="J292" s="61"/>
      <c r="K292" s="75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</row>
    <row r="293" spans="10:39" x14ac:dyDescent="0.3">
      <c r="J293" s="61"/>
      <c r="K293" s="75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</row>
    <row r="294" spans="10:39" x14ac:dyDescent="0.3">
      <c r="J294" s="61"/>
      <c r="K294" s="75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</row>
    <row r="295" spans="10:39" x14ac:dyDescent="0.3">
      <c r="J295" s="61"/>
      <c r="K295" s="75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</row>
    <row r="296" spans="10:39" x14ac:dyDescent="0.3">
      <c r="J296" s="61"/>
      <c r="K296" s="75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</row>
    <row r="297" spans="10:39" x14ac:dyDescent="0.3">
      <c r="J297" s="61"/>
      <c r="K297" s="75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</row>
    <row r="298" spans="10:39" x14ac:dyDescent="0.3">
      <c r="J298" s="61"/>
      <c r="K298" s="75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</row>
    <row r="299" spans="10:39" x14ac:dyDescent="0.3">
      <c r="J299" s="61"/>
      <c r="K299" s="75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</row>
    <row r="300" spans="10:39" x14ac:dyDescent="0.3">
      <c r="J300" s="61"/>
      <c r="K300" s="75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</row>
    <row r="301" spans="10:39" x14ac:dyDescent="0.3">
      <c r="J301" s="61"/>
      <c r="K301" s="75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</row>
    <row r="302" spans="10:39" x14ac:dyDescent="0.3">
      <c r="J302" s="61"/>
      <c r="K302" s="75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</row>
    <row r="303" spans="10:39" x14ac:dyDescent="0.3">
      <c r="J303" s="61"/>
      <c r="K303" s="75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</row>
    <row r="304" spans="10:39" x14ac:dyDescent="0.3">
      <c r="J304" s="61"/>
      <c r="K304" s="75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</row>
    <row r="305" spans="10:39" x14ac:dyDescent="0.3">
      <c r="J305" s="61"/>
      <c r="K305" s="75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</row>
    <row r="306" spans="10:39" x14ac:dyDescent="0.3">
      <c r="J306" s="61"/>
      <c r="K306" s="75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</row>
    <row r="307" spans="10:39" x14ac:dyDescent="0.3">
      <c r="J307" s="61"/>
      <c r="K307" s="75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</row>
    <row r="308" spans="10:39" x14ac:dyDescent="0.3">
      <c r="J308" s="61"/>
      <c r="K308" s="75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</row>
    <row r="309" spans="10:39" x14ac:dyDescent="0.3">
      <c r="J309" s="61"/>
      <c r="K309" s="75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</row>
    <row r="310" spans="10:39" x14ac:dyDescent="0.3">
      <c r="J310" s="61"/>
      <c r="K310" s="75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</row>
    <row r="311" spans="10:39" x14ac:dyDescent="0.3">
      <c r="J311" s="61"/>
      <c r="K311" s="75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</row>
    <row r="312" spans="10:39" x14ac:dyDescent="0.3">
      <c r="J312" s="61"/>
      <c r="K312" s="75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</row>
    <row r="313" spans="10:39" x14ac:dyDescent="0.3">
      <c r="J313" s="61"/>
      <c r="K313" s="75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</row>
    <row r="314" spans="10:39" x14ac:dyDescent="0.3">
      <c r="J314" s="61"/>
      <c r="K314" s="75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</row>
    <row r="315" spans="10:39" x14ac:dyDescent="0.3">
      <c r="J315" s="61"/>
      <c r="K315" s="75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</row>
    <row r="316" spans="10:39" x14ac:dyDescent="0.3">
      <c r="J316" s="61"/>
      <c r="K316" s="75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</row>
    <row r="317" spans="10:39" x14ac:dyDescent="0.3">
      <c r="J317" s="61"/>
      <c r="K317" s="75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</row>
    <row r="318" spans="10:39" x14ac:dyDescent="0.3">
      <c r="J318" s="61"/>
      <c r="K318" s="75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</row>
    <row r="319" spans="10:39" x14ac:dyDescent="0.3">
      <c r="J319" s="61"/>
      <c r="K319" s="75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</row>
    <row r="320" spans="10:39" x14ac:dyDescent="0.3">
      <c r="J320" s="61"/>
      <c r="K320" s="75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</row>
    <row r="321" spans="10:39" x14ac:dyDescent="0.3">
      <c r="J321" s="61"/>
      <c r="K321" s="75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</row>
    <row r="322" spans="10:39" x14ac:dyDescent="0.3">
      <c r="J322" s="61"/>
      <c r="K322" s="75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</row>
    <row r="323" spans="10:39" x14ac:dyDescent="0.3">
      <c r="J323" s="61"/>
      <c r="K323" s="75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</row>
    <row r="324" spans="10:39" x14ac:dyDescent="0.3">
      <c r="J324" s="61"/>
      <c r="K324" s="75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</row>
    <row r="325" spans="10:39" x14ac:dyDescent="0.3">
      <c r="J325" s="61"/>
      <c r="K325" s="75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</row>
    <row r="326" spans="10:39" x14ac:dyDescent="0.3">
      <c r="J326" s="61"/>
      <c r="K326" s="75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</row>
    <row r="327" spans="10:39" x14ac:dyDescent="0.3">
      <c r="J327" s="61"/>
      <c r="K327" s="75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</row>
    <row r="328" spans="10:39" x14ac:dyDescent="0.3">
      <c r="J328" s="61"/>
      <c r="K328" s="75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</row>
    <row r="329" spans="10:39" x14ac:dyDescent="0.3">
      <c r="J329" s="61"/>
      <c r="K329" s="75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</row>
    <row r="330" spans="10:39" x14ac:dyDescent="0.3">
      <c r="J330" s="61"/>
      <c r="K330" s="75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</row>
    <row r="331" spans="10:39" x14ac:dyDescent="0.3">
      <c r="J331" s="61"/>
      <c r="K331" s="75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</row>
    <row r="332" spans="10:39" x14ac:dyDescent="0.3">
      <c r="J332" s="61"/>
      <c r="K332" s="75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</row>
    <row r="333" spans="10:39" x14ac:dyDescent="0.3">
      <c r="J333" s="61"/>
      <c r="K333" s="75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</row>
    <row r="334" spans="10:39" x14ac:dyDescent="0.3">
      <c r="J334" s="61"/>
      <c r="K334" s="75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</row>
    <row r="335" spans="10:39" x14ac:dyDescent="0.3">
      <c r="J335" s="61"/>
      <c r="K335" s="75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</row>
    <row r="336" spans="10:39" x14ac:dyDescent="0.3">
      <c r="J336" s="61"/>
      <c r="K336" s="75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</row>
    <row r="337" spans="10:39" x14ac:dyDescent="0.3">
      <c r="J337" s="61"/>
      <c r="K337" s="75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</row>
    <row r="338" spans="10:39" x14ac:dyDescent="0.3">
      <c r="J338" s="61"/>
      <c r="K338" s="75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</row>
    <row r="339" spans="10:39" x14ac:dyDescent="0.3">
      <c r="J339" s="61"/>
      <c r="K339" s="75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</row>
    <row r="340" spans="10:39" x14ac:dyDescent="0.3">
      <c r="J340" s="61"/>
      <c r="K340" s="75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</row>
    <row r="341" spans="10:39" x14ac:dyDescent="0.3">
      <c r="J341" s="61"/>
      <c r="K341" s="75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</row>
    <row r="342" spans="10:39" x14ac:dyDescent="0.3">
      <c r="J342" s="61"/>
      <c r="K342" s="75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</row>
    <row r="343" spans="10:39" x14ac:dyDescent="0.3">
      <c r="J343" s="61"/>
      <c r="K343" s="75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</row>
    <row r="344" spans="10:39" x14ac:dyDescent="0.3">
      <c r="J344" s="61"/>
      <c r="K344" s="75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</row>
    <row r="345" spans="10:39" x14ac:dyDescent="0.3">
      <c r="J345" s="61"/>
      <c r="K345" s="75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</row>
    <row r="346" spans="10:39" x14ac:dyDescent="0.3">
      <c r="J346" s="61"/>
      <c r="K346" s="75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</row>
    <row r="347" spans="10:39" x14ac:dyDescent="0.3">
      <c r="J347" s="61"/>
      <c r="K347" s="75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</row>
    <row r="348" spans="10:39" x14ac:dyDescent="0.3">
      <c r="J348" s="61"/>
      <c r="K348" s="75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</row>
    <row r="349" spans="10:39" x14ac:dyDescent="0.3">
      <c r="J349" s="61"/>
      <c r="K349" s="75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</row>
    <row r="350" spans="10:39" x14ac:dyDescent="0.3">
      <c r="J350" s="61"/>
      <c r="K350" s="75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</row>
    <row r="351" spans="10:39" x14ac:dyDescent="0.3">
      <c r="J351" s="61"/>
      <c r="K351" s="75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</row>
    <row r="352" spans="10:39" x14ac:dyDescent="0.3">
      <c r="J352" s="61"/>
      <c r="K352" s="75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</row>
    <row r="353" spans="10:39" x14ac:dyDescent="0.3">
      <c r="J353" s="61"/>
      <c r="K353" s="75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</row>
    <row r="354" spans="10:39" x14ac:dyDescent="0.3">
      <c r="J354" s="61"/>
      <c r="K354" s="75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</row>
    <row r="355" spans="10:39" x14ac:dyDescent="0.3">
      <c r="J355" s="61"/>
      <c r="K355" s="75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</row>
    <row r="356" spans="10:39" x14ac:dyDescent="0.3">
      <c r="J356" s="61"/>
      <c r="K356" s="75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</row>
    <row r="357" spans="10:39" x14ac:dyDescent="0.3">
      <c r="J357" s="61"/>
      <c r="K357" s="75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</row>
    <row r="358" spans="10:39" x14ac:dyDescent="0.3">
      <c r="J358" s="61"/>
      <c r="K358" s="75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</row>
    <row r="359" spans="10:39" x14ac:dyDescent="0.3">
      <c r="J359" s="61"/>
      <c r="K359" s="75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</row>
    <row r="360" spans="10:39" x14ac:dyDescent="0.3">
      <c r="J360" s="61"/>
      <c r="K360" s="75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</row>
    <row r="361" spans="10:39" x14ac:dyDescent="0.3">
      <c r="J361" s="61"/>
      <c r="K361" s="75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</row>
    <row r="362" spans="10:39" x14ac:dyDescent="0.3">
      <c r="J362" s="61"/>
      <c r="K362" s="75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</row>
    <row r="363" spans="10:39" x14ac:dyDescent="0.3">
      <c r="J363" s="61"/>
      <c r="K363" s="75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</row>
    <row r="364" spans="10:39" x14ac:dyDescent="0.3">
      <c r="J364" s="61"/>
      <c r="K364" s="75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</row>
    <row r="365" spans="10:39" x14ac:dyDescent="0.3">
      <c r="J365" s="61"/>
      <c r="K365" s="75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</row>
    <row r="366" spans="10:39" x14ac:dyDescent="0.3">
      <c r="J366" s="61"/>
      <c r="K366" s="75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</row>
    <row r="367" spans="10:39" x14ac:dyDescent="0.3">
      <c r="J367" s="61"/>
      <c r="K367" s="75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</row>
    <row r="368" spans="10:39" x14ac:dyDescent="0.3">
      <c r="J368" s="61"/>
      <c r="K368" s="75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</row>
    <row r="369" spans="10:39" x14ac:dyDescent="0.3">
      <c r="J369" s="61"/>
      <c r="K369" s="75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</row>
    <row r="370" spans="10:39" x14ac:dyDescent="0.3">
      <c r="J370" s="61"/>
      <c r="K370" s="75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</row>
    <row r="371" spans="10:39" x14ac:dyDescent="0.3">
      <c r="J371" s="61"/>
      <c r="K371" s="75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</row>
    <row r="372" spans="10:39" x14ac:dyDescent="0.3">
      <c r="J372" s="61"/>
      <c r="K372" s="75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</row>
    <row r="373" spans="10:39" x14ac:dyDescent="0.3">
      <c r="J373" s="61"/>
      <c r="K373" s="75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</row>
    <row r="374" spans="10:39" x14ac:dyDescent="0.3">
      <c r="J374" s="61"/>
      <c r="K374" s="75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</row>
    <row r="375" spans="10:39" x14ac:dyDescent="0.3">
      <c r="J375" s="61"/>
      <c r="K375" s="75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</row>
    <row r="376" spans="10:39" x14ac:dyDescent="0.3">
      <c r="J376" s="61"/>
      <c r="K376" s="75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</row>
    <row r="377" spans="10:39" x14ac:dyDescent="0.3">
      <c r="J377" s="61"/>
      <c r="K377" s="75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</row>
    <row r="378" spans="10:39" x14ac:dyDescent="0.3">
      <c r="J378" s="61"/>
      <c r="K378" s="75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</row>
    <row r="379" spans="10:39" x14ac:dyDescent="0.3">
      <c r="J379" s="61"/>
      <c r="K379" s="75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</row>
    <row r="380" spans="10:39" x14ac:dyDescent="0.3">
      <c r="J380" s="61"/>
      <c r="K380" s="75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</row>
    <row r="381" spans="10:39" x14ac:dyDescent="0.3">
      <c r="J381" s="61"/>
      <c r="K381" s="75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</row>
    <row r="382" spans="10:39" x14ac:dyDescent="0.3">
      <c r="J382" s="61"/>
      <c r="K382" s="75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</row>
    <row r="383" spans="10:39" x14ac:dyDescent="0.3">
      <c r="J383" s="61"/>
      <c r="K383" s="75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</row>
    <row r="384" spans="10:39" x14ac:dyDescent="0.3">
      <c r="J384" s="61"/>
      <c r="K384" s="75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</row>
    <row r="385" spans="10:39" x14ac:dyDescent="0.3">
      <c r="J385" s="61"/>
      <c r="K385" s="75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</row>
    <row r="386" spans="10:39" x14ac:dyDescent="0.3">
      <c r="J386" s="61"/>
      <c r="K386" s="75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</row>
    <row r="387" spans="10:39" x14ac:dyDescent="0.3">
      <c r="J387" s="61"/>
      <c r="K387" s="75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</row>
    <row r="388" spans="10:39" x14ac:dyDescent="0.3">
      <c r="J388" s="61"/>
      <c r="K388" s="75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</row>
    <row r="389" spans="10:39" x14ac:dyDescent="0.3">
      <c r="J389" s="61"/>
      <c r="K389" s="75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</row>
    <row r="390" spans="10:39" x14ac:dyDescent="0.3">
      <c r="J390" s="61"/>
      <c r="K390" s="75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</row>
    <row r="391" spans="10:39" x14ac:dyDescent="0.3">
      <c r="J391" s="61"/>
      <c r="K391" s="75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</row>
    <row r="392" spans="10:39" x14ac:dyDescent="0.3">
      <c r="J392" s="61"/>
      <c r="K392" s="75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</row>
    <row r="393" spans="10:39" x14ac:dyDescent="0.3">
      <c r="J393" s="61"/>
      <c r="K393" s="75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</row>
    <row r="394" spans="10:39" x14ac:dyDescent="0.3">
      <c r="J394" s="61"/>
      <c r="K394" s="75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</row>
    <row r="395" spans="10:39" x14ac:dyDescent="0.3">
      <c r="J395" s="61"/>
      <c r="K395" s="75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</row>
    <row r="396" spans="10:39" x14ac:dyDescent="0.3">
      <c r="J396" s="61"/>
      <c r="K396" s="75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</row>
    <row r="397" spans="10:39" x14ac:dyDescent="0.3">
      <c r="J397" s="61"/>
      <c r="K397" s="75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</row>
    <row r="398" spans="10:39" x14ac:dyDescent="0.3">
      <c r="J398" s="61"/>
      <c r="K398" s="75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</row>
    <row r="399" spans="10:39" x14ac:dyDescent="0.3">
      <c r="J399" s="61"/>
      <c r="K399" s="75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</row>
    <row r="400" spans="10:39" x14ac:dyDescent="0.3">
      <c r="J400" s="61"/>
      <c r="K400" s="75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</row>
    <row r="401" spans="10:39" x14ac:dyDescent="0.3">
      <c r="J401" s="61"/>
      <c r="K401" s="75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</row>
    <row r="402" spans="10:39" x14ac:dyDescent="0.3">
      <c r="J402" s="61"/>
      <c r="K402" s="75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</row>
    <row r="403" spans="10:39" x14ac:dyDescent="0.3">
      <c r="J403" s="61"/>
      <c r="K403" s="75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</row>
    <row r="404" spans="10:39" x14ac:dyDescent="0.3">
      <c r="J404" s="61"/>
      <c r="K404" s="75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</row>
    <row r="405" spans="10:39" x14ac:dyDescent="0.3">
      <c r="J405" s="61"/>
      <c r="K405" s="75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</row>
    <row r="406" spans="10:39" x14ac:dyDescent="0.3">
      <c r="J406" s="61"/>
      <c r="K406" s="75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</row>
    <row r="407" spans="10:39" x14ac:dyDescent="0.3">
      <c r="J407" s="61"/>
      <c r="K407" s="75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</row>
    <row r="408" spans="10:39" x14ac:dyDescent="0.3">
      <c r="J408" s="61"/>
      <c r="K408" s="75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</row>
    <row r="409" spans="10:39" x14ac:dyDescent="0.3">
      <c r="J409" s="61"/>
      <c r="K409" s="75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</row>
    <row r="410" spans="10:39" x14ac:dyDescent="0.3">
      <c r="J410" s="61"/>
      <c r="K410" s="75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</row>
    <row r="411" spans="10:39" x14ac:dyDescent="0.3">
      <c r="J411" s="61"/>
      <c r="K411" s="75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</row>
    <row r="412" spans="10:39" x14ac:dyDescent="0.3">
      <c r="J412" s="61"/>
      <c r="K412" s="75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</row>
    <row r="413" spans="10:39" x14ac:dyDescent="0.3">
      <c r="J413" s="61"/>
      <c r="K413" s="75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</row>
    <row r="414" spans="10:39" x14ac:dyDescent="0.3">
      <c r="J414" s="61"/>
      <c r="K414" s="75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</row>
    <row r="415" spans="10:39" x14ac:dyDescent="0.3">
      <c r="J415" s="61"/>
      <c r="K415" s="75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</row>
    <row r="416" spans="10:39" x14ac:dyDescent="0.3">
      <c r="J416" s="61"/>
      <c r="K416" s="75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</row>
    <row r="417" spans="10:39" x14ac:dyDescent="0.3">
      <c r="J417" s="61"/>
      <c r="K417" s="75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</row>
    <row r="418" spans="10:39" x14ac:dyDescent="0.3">
      <c r="J418" s="61"/>
      <c r="K418" s="75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</row>
    <row r="419" spans="10:39" x14ac:dyDescent="0.3">
      <c r="J419" s="61"/>
      <c r="K419" s="75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</row>
    <row r="420" spans="10:39" x14ac:dyDescent="0.3">
      <c r="J420" s="61"/>
      <c r="K420" s="75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</row>
    <row r="421" spans="10:39" x14ac:dyDescent="0.3">
      <c r="J421" s="61"/>
      <c r="K421" s="75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</row>
    <row r="422" spans="10:39" x14ac:dyDescent="0.3">
      <c r="J422" s="61"/>
      <c r="K422" s="75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</row>
    <row r="423" spans="10:39" x14ac:dyDescent="0.3">
      <c r="J423" s="61"/>
      <c r="K423" s="75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</row>
    <row r="424" spans="10:39" x14ac:dyDescent="0.3">
      <c r="J424" s="61"/>
      <c r="K424" s="75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</row>
    <row r="425" spans="10:39" x14ac:dyDescent="0.3">
      <c r="J425" s="61"/>
      <c r="K425" s="75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</row>
    <row r="426" spans="10:39" x14ac:dyDescent="0.3">
      <c r="J426" s="61"/>
      <c r="K426" s="75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</row>
    <row r="427" spans="10:39" x14ac:dyDescent="0.3">
      <c r="J427" s="61"/>
      <c r="K427" s="75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</row>
    <row r="428" spans="10:39" x14ac:dyDescent="0.3">
      <c r="J428" s="61"/>
      <c r="K428" s="75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</row>
    <row r="429" spans="10:39" x14ac:dyDescent="0.3">
      <c r="J429" s="61"/>
      <c r="K429" s="75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</row>
    <row r="430" spans="10:39" x14ac:dyDescent="0.3">
      <c r="J430" s="61"/>
      <c r="K430" s="75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</row>
    <row r="431" spans="10:39" x14ac:dyDescent="0.3">
      <c r="J431" s="61"/>
      <c r="K431" s="75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</row>
    <row r="432" spans="10:39" x14ac:dyDescent="0.3">
      <c r="J432" s="61"/>
      <c r="K432" s="75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</row>
    <row r="433" spans="10:39" x14ac:dyDescent="0.3">
      <c r="J433" s="61"/>
      <c r="K433" s="75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</row>
    <row r="434" spans="10:39" x14ac:dyDescent="0.3">
      <c r="J434" s="61"/>
      <c r="K434" s="75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</row>
    <row r="435" spans="10:39" x14ac:dyDescent="0.3">
      <c r="J435" s="61"/>
      <c r="K435" s="75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</row>
    <row r="436" spans="10:39" x14ac:dyDescent="0.3">
      <c r="J436" s="61"/>
      <c r="K436" s="75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</row>
    <row r="437" spans="10:39" x14ac:dyDescent="0.3">
      <c r="J437" s="61"/>
      <c r="K437" s="75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</row>
    <row r="438" spans="10:39" x14ac:dyDescent="0.3">
      <c r="J438" s="61"/>
      <c r="K438" s="75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</row>
    <row r="439" spans="10:39" x14ac:dyDescent="0.3">
      <c r="J439" s="61"/>
      <c r="K439" s="75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</row>
    <row r="440" spans="10:39" x14ac:dyDescent="0.3">
      <c r="J440" s="61"/>
      <c r="K440" s="75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</row>
    <row r="441" spans="10:39" x14ac:dyDescent="0.3">
      <c r="J441" s="61"/>
      <c r="K441" s="75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</row>
    <row r="442" spans="10:39" x14ac:dyDescent="0.3">
      <c r="J442" s="61"/>
      <c r="K442" s="75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</row>
    <row r="443" spans="10:39" x14ac:dyDescent="0.3">
      <c r="J443" s="61"/>
      <c r="K443" s="75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</row>
    <row r="444" spans="10:39" x14ac:dyDescent="0.3">
      <c r="J444" s="61"/>
      <c r="K444" s="75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</row>
    <row r="445" spans="10:39" x14ac:dyDescent="0.3">
      <c r="J445" s="61"/>
      <c r="K445" s="75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</row>
    <row r="446" spans="10:39" x14ac:dyDescent="0.3">
      <c r="J446" s="61"/>
      <c r="K446" s="75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</row>
    <row r="447" spans="10:39" x14ac:dyDescent="0.3">
      <c r="J447" s="61"/>
      <c r="K447" s="75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</row>
    <row r="448" spans="10:39" x14ac:dyDescent="0.3">
      <c r="J448" s="61"/>
      <c r="K448" s="75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</row>
    <row r="449" spans="10:39" x14ac:dyDescent="0.3">
      <c r="J449" s="61"/>
      <c r="K449" s="75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</row>
    <row r="450" spans="10:39" x14ac:dyDescent="0.3">
      <c r="J450" s="61"/>
      <c r="K450" s="75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</row>
    <row r="451" spans="10:39" x14ac:dyDescent="0.3">
      <c r="J451" s="61"/>
      <c r="K451" s="75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</row>
    <row r="452" spans="10:39" x14ac:dyDescent="0.3">
      <c r="J452" s="61"/>
      <c r="K452" s="75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</row>
    <row r="453" spans="10:39" x14ac:dyDescent="0.3">
      <c r="J453" s="61"/>
      <c r="K453" s="75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</row>
    <row r="454" spans="10:39" x14ac:dyDescent="0.3">
      <c r="J454" s="61"/>
      <c r="K454" s="75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</row>
    <row r="455" spans="10:39" x14ac:dyDescent="0.3">
      <c r="J455" s="61"/>
      <c r="K455" s="75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</row>
    <row r="456" spans="10:39" x14ac:dyDescent="0.3">
      <c r="J456" s="61"/>
      <c r="K456" s="75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</row>
    <row r="457" spans="10:39" x14ac:dyDescent="0.3">
      <c r="J457" s="61"/>
      <c r="K457" s="75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</row>
    <row r="458" spans="10:39" x14ac:dyDescent="0.3">
      <c r="J458" s="61"/>
      <c r="K458" s="75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</row>
    <row r="459" spans="10:39" x14ac:dyDescent="0.3">
      <c r="J459" s="61"/>
      <c r="K459" s="75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</row>
    <row r="460" spans="10:39" x14ac:dyDescent="0.3">
      <c r="J460" s="61"/>
      <c r="K460" s="75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</row>
    <row r="461" spans="10:39" x14ac:dyDescent="0.3">
      <c r="J461" s="61"/>
      <c r="K461" s="75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</row>
    <row r="462" spans="10:39" x14ac:dyDescent="0.3">
      <c r="J462" s="61"/>
      <c r="K462" s="75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</row>
  </sheetData>
  <mergeCells count="1149">
    <mergeCell ref="D69:E71"/>
    <mergeCell ref="P69:Q70"/>
    <mergeCell ref="A64:B64"/>
    <mergeCell ref="C1:I1"/>
    <mergeCell ref="A2:H2"/>
    <mergeCell ref="A22:B22"/>
    <mergeCell ref="A41:B41"/>
    <mergeCell ref="A60:B60"/>
    <mergeCell ref="P65:Q65"/>
    <mergeCell ref="T65:U65"/>
    <mergeCell ref="D65:E65"/>
    <mergeCell ref="H65:I65"/>
    <mergeCell ref="AU122:AU123"/>
    <mergeCell ref="AW122:AW123"/>
    <mergeCell ref="AX122:AX123"/>
    <mergeCell ref="AY122:AY123"/>
    <mergeCell ref="AZ122:AZ123"/>
    <mergeCell ref="AU113:AU115"/>
    <mergeCell ref="AV113:AV115"/>
    <mergeCell ref="AW113:AZ113"/>
    <mergeCell ref="AU101:AU102"/>
    <mergeCell ref="AW101:AW102"/>
    <mergeCell ref="AX101:AX102"/>
    <mergeCell ref="AY101:AY102"/>
    <mergeCell ref="AZ101:AZ102"/>
    <mergeCell ref="AU89:AU90"/>
    <mergeCell ref="AW89:AW90"/>
    <mergeCell ref="AX89:AX90"/>
    <mergeCell ref="AY89:AY90"/>
    <mergeCell ref="AZ89:AZ90"/>
    <mergeCell ref="AU91:AU92"/>
    <mergeCell ref="AW91:AW92"/>
    <mergeCell ref="BA122:BA123"/>
    <mergeCell ref="AU124:AU125"/>
    <mergeCell ref="AW124:AW125"/>
    <mergeCell ref="AX124:AX125"/>
    <mergeCell ref="AY124:AY125"/>
    <mergeCell ref="AZ124:AZ125"/>
    <mergeCell ref="BA124:BA125"/>
    <mergeCell ref="AU118:AU119"/>
    <mergeCell ref="AW118:AW119"/>
    <mergeCell ref="AX118:AX119"/>
    <mergeCell ref="AY118:AY119"/>
    <mergeCell ref="AZ118:AZ119"/>
    <mergeCell ref="BA118:BA119"/>
    <mergeCell ref="AU120:AU121"/>
    <mergeCell ref="AW120:AW121"/>
    <mergeCell ref="AX120:AX121"/>
    <mergeCell ref="AY120:AY121"/>
    <mergeCell ref="AZ120:AZ121"/>
    <mergeCell ref="BA120:BA121"/>
    <mergeCell ref="BA113:BA115"/>
    <mergeCell ref="AU116:AU117"/>
    <mergeCell ref="AW116:AW117"/>
    <mergeCell ref="AX116:AX117"/>
    <mergeCell ref="AY116:AY117"/>
    <mergeCell ref="AZ116:AZ117"/>
    <mergeCell ref="BA116:BA117"/>
    <mergeCell ref="AU105:AU106"/>
    <mergeCell ref="AW105:AW106"/>
    <mergeCell ref="AX105:AX106"/>
    <mergeCell ref="AY105:AY106"/>
    <mergeCell ref="AZ105:AZ106"/>
    <mergeCell ref="BA105:BA106"/>
    <mergeCell ref="AU107:AU108"/>
    <mergeCell ref="AW107:AW108"/>
    <mergeCell ref="AX107:AX108"/>
    <mergeCell ref="AY107:AY108"/>
    <mergeCell ref="AZ107:AZ108"/>
    <mergeCell ref="BA107:BA108"/>
    <mergeCell ref="BA101:BA102"/>
    <mergeCell ref="AU103:AU104"/>
    <mergeCell ref="AW103:AW104"/>
    <mergeCell ref="AX103:AX104"/>
    <mergeCell ref="AY103:AY104"/>
    <mergeCell ref="AZ103:AZ104"/>
    <mergeCell ref="BA103:BA104"/>
    <mergeCell ref="AU96:AU98"/>
    <mergeCell ref="AV96:AV98"/>
    <mergeCell ref="AW96:AZ96"/>
    <mergeCell ref="BA96:BA98"/>
    <mergeCell ref="AU99:AU100"/>
    <mergeCell ref="AW99:AW100"/>
    <mergeCell ref="AX99:AX100"/>
    <mergeCell ref="AY99:AY100"/>
    <mergeCell ref="AZ99:AZ100"/>
    <mergeCell ref="BA99:BA100"/>
    <mergeCell ref="AX91:AX92"/>
    <mergeCell ref="AY91:AY92"/>
    <mergeCell ref="AZ91:AZ92"/>
    <mergeCell ref="AU85:AU86"/>
    <mergeCell ref="AW85:AW86"/>
    <mergeCell ref="AX85:AX86"/>
    <mergeCell ref="AY85:AY86"/>
    <mergeCell ref="AZ85:AZ86"/>
    <mergeCell ref="AU87:AU88"/>
    <mergeCell ref="AW87:AW88"/>
    <mergeCell ref="AX87:AX88"/>
    <mergeCell ref="AY87:AY88"/>
    <mergeCell ref="AZ87:AZ88"/>
    <mergeCell ref="AU78:AZ78"/>
    <mergeCell ref="AU80:AU82"/>
    <mergeCell ref="AV80:AV82"/>
    <mergeCell ref="AW80:AZ80"/>
    <mergeCell ref="AU83:AU84"/>
    <mergeCell ref="AW83:AW84"/>
    <mergeCell ref="AX83:AX84"/>
    <mergeCell ref="AY83:AY84"/>
    <mergeCell ref="AZ83:AZ84"/>
    <mergeCell ref="AM122:AM123"/>
    <mergeCell ref="AO122:AO123"/>
    <mergeCell ref="AP122:AP123"/>
    <mergeCell ref="AQ122:AQ123"/>
    <mergeCell ref="AR122:AR123"/>
    <mergeCell ref="AS122:AS123"/>
    <mergeCell ref="AM124:AM125"/>
    <mergeCell ref="AO124:AO125"/>
    <mergeCell ref="AP124:AP125"/>
    <mergeCell ref="AQ124:AQ125"/>
    <mergeCell ref="AR124:AR125"/>
    <mergeCell ref="AS124:AS125"/>
    <mergeCell ref="AM118:AM119"/>
    <mergeCell ref="AO118:AO119"/>
    <mergeCell ref="AP118:AP119"/>
    <mergeCell ref="AQ118:AQ119"/>
    <mergeCell ref="AR118:AR119"/>
    <mergeCell ref="AS118:AS119"/>
    <mergeCell ref="AM120:AM121"/>
    <mergeCell ref="AO120:AO121"/>
    <mergeCell ref="AP120:AP121"/>
    <mergeCell ref="AQ120:AQ121"/>
    <mergeCell ref="AR120:AR121"/>
    <mergeCell ref="AS120:AS121"/>
    <mergeCell ref="AM113:AM115"/>
    <mergeCell ref="AN113:AN115"/>
    <mergeCell ref="AO113:AR113"/>
    <mergeCell ref="AS113:AS115"/>
    <mergeCell ref="AM116:AM117"/>
    <mergeCell ref="AO116:AO117"/>
    <mergeCell ref="AP116:AP117"/>
    <mergeCell ref="AQ116:AQ117"/>
    <mergeCell ref="AR116:AR117"/>
    <mergeCell ref="AS116:AS117"/>
    <mergeCell ref="AM105:AM106"/>
    <mergeCell ref="AO105:AO106"/>
    <mergeCell ref="AP105:AP106"/>
    <mergeCell ref="AQ105:AQ106"/>
    <mergeCell ref="AR105:AR106"/>
    <mergeCell ref="AS105:AS106"/>
    <mergeCell ref="AM107:AM108"/>
    <mergeCell ref="AO107:AO108"/>
    <mergeCell ref="AP107:AP108"/>
    <mergeCell ref="AQ107:AQ108"/>
    <mergeCell ref="AR107:AR108"/>
    <mergeCell ref="AS107:AS108"/>
    <mergeCell ref="AS101:AS102"/>
    <mergeCell ref="AM103:AM104"/>
    <mergeCell ref="AO103:AO104"/>
    <mergeCell ref="AP103:AP104"/>
    <mergeCell ref="AQ103:AQ104"/>
    <mergeCell ref="AR103:AR104"/>
    <mergeCell ref="AS103:AS104"/>
    <mergeCell ref="AM96:AM98"/>
    <mergeCell ref="AN96:AN98"/>
    <mergeCell ref="AO96:AR96"/>
    <mergeCell ref="AS96:AS98"/>
    <mergeCell ref="AM99:AM100"/>
    <mergeCell ref="AO99:AO100"/>
    <mergeCell ref="AP99:AP100"/>
    <mergeCell ref="AQ99:AQ100"/>
    <mergeCell ref="AR99:AR100"/>
    <mergeCell ref="AS99:AS100"/>
    <mergeCell ref="AR89:AR90"/>
    <mergeCell ref="AM91:AM92"/>
    <mergeCell ref="AO91:AO92"/>
    <mergeCell ref="AP91:AP92"/>
    <mergeCell ref="AQ91:AQ92"/>
    <mergeCell ref="AR91:AR92"/>
    <mergeCell ref="AM85:AM86"/>
    <mergeCell ref="AO85:AO86"/>
    <mergeCell ref="AP85:AP86"/>
    <mergeCell ref="AQ85:AQ86"/>
    <mergeCell ref="AR85:AR86"/>
    <mergeCell ref="AM87:AM88"/>
    <mergeCell ref="AO87:AO88"/>
    <mergeCell ref="AP87:AP88"/>
    <mergeCell ref="AQ87:AQ88"/>
    <mergeCell ref="AR87:AR88"/>
    <mergeCell ref="AM101:AM102"/>
    <mergeCell ref="AO101:AO102"/>
    <mergeCell ref="AP101:AP102"/>
    <mergeCell ref="AQ101:AQ102"/>
    <mergeCell ref="AR101:AR102"/>
    <mergeCell ref="AM83:AM84"/>
    <mergeCell ref="AO83:AO84"/>
    <mergeCell ref="AP83:AP84"/>
    <mergeCell ref="AQ83:AQ84"/>
    <mergeCell ref="AR83:AR84"/>
    <mergeCell ref="AE122:AE123"/>
    <mergeCell ref="AG122:AG123"/>
    <mergeCell ref="AH122:AH123"/>
    <mergeCell ref="AI122:AI123"/>
    <mergeCell ref="AJ122:AJ123"/>
    <mergeCell ref="AK122:AK123"/>
    <mergeCell ref="AE124:AE125"/>
    <mergeCell ref="AG124:AG125"/>
    <mergeCell ref="AH124:AH125"/>
    <mergeCell ref="AI124:AI125"/>
    <mergeCell ref="AJ124:AJ125"/>
    <mergeCell ref="AK124:AK125"/>
    <mergeCell ref="AE118:AE119"/>
    <mergeCell ref="AG118:AG119"/>
    <mergeCell ref="AH118:AH119"/>
    <mergeCell ref="AI118:AI119"/>
    <mergeCell ref="AJ118:AJ119"/>
    <mergeCell ref="AK118:AK119"/>
    <mergeCell ref="AE120:AE121"/>
    <mergeCell ref="AG120:AG121"/>
    <mergeCell ref="AH120:AH121"/>
    <mergeCell ref="AI120:AI121"/>
    <mergeCell ref="AJ120:AJ121"/>
    <mergeCell ref="AM89:AM90"/>
    <mergeCell ref="AO89:AO90"/>
    <mergeCell ref="AP89:AP90"/>
    <mergeCell ref="AQ89:AQ90"/>
    <mergeCell ref="AK120:AK121"/>
    <mergeCell ref="AE113:AE115"/>
    <mergeCell ref="AF113:AF115"/>
    <mergeCell ref="AG113:AJ113"/>
    <mergeCell ref="AK113:AK115"/>
    <mergeCell ref="AE116:AE117"/>
    <mergeCell ref="AG116:AG117"/>
    <mergeCell ref="AH116:AH117"/>
    <mergeCell ref="AI116:AI117"/>
    <mergeCell ref="AJ116:AJ117"/>
    <mergeCell ref="AK116:AK117"/>
    <mergeCell ref="AE105:AE106"/>
    <mergeCell ref="AG105:AG106"/>
    <mergeCell ref="AH105:AH106"/>
    <mergeCell ref="AI105:AI106"/>
    <mergeCell ref="AJ105:AJ106"/>
    <mergeCell ref="AK105:AK106"/>
    <mergeCell ref="AE107:AE108"/>
    <mergeCell ref="AG107:AG108"/>
    <mergeCell ref="AH107:AH108"/>
    <mergeCell ref="AI107:AI108"/>
    <mergeCell ref="AJ107:AJ108"/>
    <mergeCell ref="AK107:AK108"/>
    <mergeCell ref="AE101:AE102"/>
    <mergeCell ref="AG101:AG102"/>
    <mergeCell ref="AH101:AH102"/>
    <mergeCell ref="AI101:AI102"/>
    <mergeCell ref="AJ101:AJ102"/>
    <mergeCell ref="AK101:AK102"/>
    <mergeCell ref="AE103:AE104"/>
    <mergeCell ref="AG103:AG104"/>
    <mergeCell ref="AH103:AH104"/>
    <mergeCell ref="AI103:AI104"/>
    <mergeCell ref="AJ103:AJ104"/>
    <mergeCell ref="AK103:AK104"/>
    <mergeCell ref="AE96:AE98"/>
    <mergeCell ref="AF96:AF98"/>
    <mergeCell ref="AG96:AJ96"/>
    <mergeCell ref="AK96:AK98"/>
    <mergeCell ref="AE99:AE100"/>
    <mergeCell ref="AG99:AG100"/>
    <mergeCell ref="AH99:AH100"/>
    <mergeCell ref="AI99:AI100"/>
    <mergeCell ref="AJ99:AJ100"/>
    <mergeCell ref="AK99:AK100"/>
    <mergeCell ref="AS46:AS47"/>
    <mergeCell ref="AN43:AN45"/>
    <mergeCell ref="AO43:AR43"/>
    <mergeCell ref="AS43:AS45"/>
    <mergeCell ref="AS50:AS51"/>
    <mergeCell ref="AG50:AG51"/>
    <mergeCell ref="AH50:AH51"/>
    <mergeCell ref="AI50:AI51"/>
    <mergeCell ref="AJ50:AJ51"/>
    <mergeCell ref="AE89:AE90"/>
    <mergeCell ref="AG89:AG90"/>
    <mergeCell ref="AH89:AH90"/>
    <mergeCell ref="AI89:AI90"/>
    <mergeCell ref="AJ89:AJ90"/>
    <mergeCell ref="AE91:AE92"/>
    <mergeCell ref="AG91:AG92"/>
    <mergeCell ref="AH91:AH92"/>
    <mergeCell ref="AI91:AI92"/>
    <mergeCell ref="AJ91:AJ92"/>
    <mergeCell ref="AE85:AE86"/>
    <mergeCell ref="AG85:AG86"/>
    <mergeCell ref="AH85:AH86"/>
    <mergeCell ref="AI85:AI86"/>
    <mergeCell ref="AJ85:AJ86"/>
    <mergeCell ref="AE87:AE88"/>
    <mergeCell ref="AG87:AG88"/>
    <mergeCell ref="AH87:AH88"/>
    <mergeCell ref="AI87:AI88"/>
    <mergeCell ref="AJ87:AJ88"/>
    <mergeCell ref="AM80:AM82"/>
    <mergeCell ref="AN80:AN82"/>
    <mergeCell ref="AO80:AR80"/>
    <mergeCell ref="AP48:AP49"/>
    <mergeCell ref="AQ48:AQ49"/>
    <mergeCell ref="AR48:AR49"/>
    <mergeCell ref="AS48:AS49"/>
    <mergeCell ref="AE48:AE49"/>
    <mergeCell ref="AG48:AG49"/>
    <mergeCell ref="AH48:AH49"/>
    <mergeCell ref="AI48:AI49"/>
    <mergeCell ref="AJ48:AJ49"/>
    <mergeCell ref="AK48:AK49"/>
    <mergeCell ref="AO54:AO55"/>
    <mergeCell ref="AP54:AP55"/>
    <mergeCell ref="AQ54:AQ55"/>
    <mergeCell ref="AR54:AR55"/>
    <mergeCell ref="AS54:AS55"/>
    <mergeCell ref="AQ52:AQ53"/>
    <mergeCell ref="AR52:AR53"/>
    <mergeCell ref="AS52:AS53"/>
    <mergeCell ref="AO50:AO51"/>
    <mergeCell ref="AP50:AP51"/>
    <mergeCell ref="AR50:AR51"/>
    <mergeCell ref="AI52:AI53"/>
    <mergeCell ref="AJ52:AJ53"/>
    <mergeCell ref="AK52:AK53"/>
    <mergeCell ref="AM52:AM53"/>
    <mergeCell ref="AO52:AO53"/>
    <mergeCell ref="AP52:AP53"/>
    <mergeCell ref="AE52:AE53"/>
    <mergeCell ref="AG52:AG53"/>
    <mergeCell ref="AH52:AH53"/>
    <mergeCell ref="AC43:AC45"/>
    <mergeCell ref="AI29:AI30"/>
    <mergeCell ref="AJ29:AJ30"/>
    <mergeCell ref="AK29:AK30"/>
    <mergeCell ref="AM29:AM30"/>
    <mergeCell ref="AK46:AK47"/>
    <mergeCell ref="AM46:AM47"/>
    <mergeCell ref="AK43:AK45"/>
    <mergeCell ref="AM43:AM45"/>
    <mergeCell ref="M35:M36"/>
    <mergeCell ref="O35:O36"/>
    <mergeCell ref="P35:P36"/>
    <mergeCell ref="AQ46:AQ47"/>
    <mergeCell ref="AR46:AR47"/>
    <mergeCell ref="AQ33:AQ34"/>
    <mergeCell ref="AR33:AR34"/>
    <mergeCell ref="X43:X45"/>
    <mergeCell ref="Y43:AB43"/>
    <mergeCell ref="AR29:AR30"/>
    <mergeCell ref="AM31:AM32"/>
    <mergeCell ref="AO31:AO32"/>
    <mergeCell ref="AP31:AP32"/>
    <mergeCell ref="AQ31:AQ32"/>
    <mergeCell ref="AR31:AR32"/>
    <mergeCell ref="AE43:AE45"/>
    <mergeCell ref="AP46:AP47"/>
    <mergeCell ref="AC46:AC47"/>
    <mergeCell ref="AE46:AE47"/>
    <mergeCell ref="O46:O47"/>
    <mergeCell ref="P46:P47"/>
    <mergeCell ref="S29:S30"/>
    <mergeCell ref="S31:S32"/>
    <mergeCell ref="AS33:AS34"/>
    <mergeCell ref="AE33:AE34"/>
    <mergeCell ref="AG33:AG34"/>
    <mergeCell ref="AH33:AH34"/>
    <mergeCell ref="AI33:AI34"/>
    <mergeCell ref="AJ33:AJ34"/>
    <mergeCell ref="AK33:AK34"/>
    <mergeCell ref="AM33:AM34"/>
    <mergeCell ref="AO33:AO34"/>
    <mergeCell ref="AP33:AP34"/>
    <mergeCell ref="M31:M32"/>
    <mergeCell ref="I29:I30"/>
    <mergeCell ref="M29:M30"/>
    <mergeCell ref="O29:O30"/>
    <mergeCell ref="P29:P30"/>
    <mergeCell ref="Q29:Q30"/>
    <mergeCell ref="T29:T30"/>
    <mergeCell ref="U29:U30"/>
    <mergeCell ref="W29:W30"/>
    <mergeCell ref="Y29:Y30"/>
    <mergeCell ref="Z29:Z30"/>
    <mergeCell ref="AA29:AA30"/>
    <mergeCell ref="AB29:AB30"/>
    <mergeCell ref="AC29:AC30"/>
    <mergeCell ref="AE29:AE30"/>
    <mergeCell ref="AG29:AG30"/>
    <mergeCell ref="AH29:AH30"/>
    <mergeCell ref="AO29:AO30"/>
    <mergeCell ref="AP29:AP30"/>
    <mergeCell ref="AQ29:AQ30"/>
    <mergeCell ref="AB33:AB34"/>
    <mergeCell ref="AC33:AC34"/>
    <mergeCell ref="X24:X26"/>
    <mergeCell ref="W27:W28"/>
    <mergeCell ref="W24:W26"/>
    <mergeCell ref="C17:C18"/>
    <mergeCell ref="D17:D18"/>
    <mergeCell ref="E17:E18"/>
    <mergeCell ref="H17:H18"/>
    <mergeCell ref="M17:M18"/>
    <mergeCell ref="AG13:AG14"/>
    <mergeCell ref="I24:I26"/>
    <mergeCell ref="K24:K37"/>
    <mergeCell ref="AB17:AB18"/>
    <mergeCell ref="AE17:AE18"/>
    <mergeCell ref="AG17:AG18"/>
    <mergeCell ref="O31:O32"/>
    <mergeCell ref="P31:P32"/>
    <mergeCell ref="Q31:Q32"/>
    <mergeCell ref="T31:T32"/>
    <mergeCell ref="U31:U32"/>
    <mergeCell ref="M33:M34"/>
    <mergeCell ref="O33:O34"/>
    <mergeCell ref="P33:P34"/>
    <mergeCell ref="Q33:Q34"/>
    <mergeCell ref="T33:T34"/>
    <mergeCell ref="U33:U34"/>
    <mergeCell ref="W33:W34"/>
    <mergeCell ref="Y33:Y34"/>
    <mergeCell ref="Z33:Z34"/>
    <mergeCell ref="AA33:AA34"/>
    <mergeCell ref="R27:R28"/>
    <mergeCell ref="R29:R30"/>
    <mergeCell ref="S27:S28"/>
    <mergeCell ref="A31:A32"/>
    <mergeCell ref="C31:C32"/>
    <mergeCell ref="D31:D32"/>
    <mergeCell ref="E31:E32"/>
    <mergeCell ref="H31:H32"/>
    <mergeCell ref="C29:C30"/>
    <mergeCell ref="D29:D30"/>
    <mergeCell ref="E29:E30"/>
    <mergeCell ref="H29:H30"/>
    <mergeCell ref="C46:C47"/>
    <mergeCell ref="D46:D47"/>
    <mergeCell ref="A35:A36"/>
    <mergeCell ref="C35:C36"/>
    <mergeCell ref="D35:D36"/>
    <mergeCell ref="E35:E36"/>
    <mergeCell ref="H35:H36"/>
    <mergeCell ref="A24:A26"/>
    <mergeCell ref="B24:B26"/>
    <mergeCell ref="C24:H24"/>
    <mergeCell ref="C33:C34"/>
    <mergeCell ref="D33:D34"/>
    <mergeCell ref="E33:E34"/>
    <mergeCell ref="H33:H34"/>
    <mergeCell ref="A29:A30"/>
    <mergeCell ref="A43:A45"/>
    <mergeCell ref="B43:B45"/>
    <mergeCell ref="C43:H43"/>
    <mergeCell ref="K60:K74"/>
    <mergeCell ref="AG54:AG55"/>
    <mergeCell ref="AH54:AH55"/>
    <mergeCell ref="AI54:AI55"/>
    <mergeCell ref="AJ54:AJ55"/>
    <mergeCell ref="AK54:AK55"/>
    <mergeCell ref="AM54:AM55"/>
    <mergeCell ref="Y54:Y55"/>
    <mergeCell ref="Z54:Z55"/>
    <mergeCell ref="AA54:AA55"/>
    <mergeCell ref="AB54:AB55"/>
    <mergeCell ref="AC54:AC55"/>
    <mergeCell ref="AE54:AE55"/>
    <mergeCell ref="O54:O55"/>
    <mergeCell ref="P54:P55"/>
    <mergeCell ref="Q54:Q55"/>
    <mergeCell ref="T54:T55"/>
    <mergeCell ref="U54:U55"/>
    <mergeCell ref="W54:W55"/>
    <mergeCell ref="Z52:Z53"/>
    <mergeCell ref="A52:A53"/>
    <mergeCell ref="C52:C53"/>
    <mergeCell ref="D52:D53"/>
    <mergeCell ref="E52:E53"/>
    <mergeCell ref="H52:H53"/>
    <mergeCell ref="AC48:AC49"/>
    <mergeCell ref="M46:M47"/>
    <mergeCell ref="AM48:AM49"/>
    <mergeCell ref="AO48:AO49"/>
    <mergeCell ref="AM50:AM51"/>
    <mergeCell ref="AO46:AO47"/>
    <mergeCell ref="A50:A51"/>
    <mergeCell ref="C50:C51"/>
    <mergeCell ref="D50:D51"/>
    <mergeCell ref="E50:E51"/>
    <mergeCell ref="H50:H51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E50:AE51"/>
    <mergeCell ref="O50:O51"/>
    <mergeCell ref="P50:P51"/>
    <mergeCell ref="Q50:Q51"/>
    <mergeCell ref="T50:T51"/>
    <mergeCell ref="AB50:AB51"/>
    <mergeCell ref="A46:A47"/>
    <mergeCell ref="I43:I45"/>
    <mergeCell ref="K43:K56"/>
    <mergeCell ref="M43:M45"/>
    <mergeCell ref="I50:I51"/>
    <mergeCell ref="M50:M51"/>
    <mergeCell ref="Q46:Q47"/>
    <mergeCell ref="T46:T47"/>
    <mergeCell ref="U46:U47"/>
    <mergeCell ref="W46:W47"/>
    <mergeCell ref="T52:T53"/>
    <mergeCell ref="U52:U53"/>
    <mergeCell ref="W52:W53"/>
    <mergeCell ref="Q52:Q53"/>
    <mergeCell ref="A48:A49"/>
    <mergeCell ref="C48:C49"/>
    <mergeCell ref="D48:D49"/>
    <mergeCell ref="E48:E49"/>
    <mergeCell ref="H48:H49"/>
    <mergeCell ref="E46:E47"/>
    <mergeCell ref="H46:H47"/>
    <mergeCell ref="F52:F53"/>
    <mergeCell ref="G52:G53"/>
    <mergeCell ref="F54:F55"/>
    <mergeCell ref="G54:G55"/>
    <mergeCell ref="Y52:Y53"/>
    <mergeCell ref="AB48:AB49"/>
    <mergeCell ref="A54:A55"/>
    <mergeCell ref="C54:C55"/>
    <mergeCell ref="D54:D55"/>
    <mergeCell ref="E54:E55"/>
    <mergeCell ref="AA52:AA53"/>
    <mergeCell ref="AB52:AB53"/>
    <mergeCell ref="AC52:AC53"/>
    <mergeCell ref="H54:H55"/>
    <mergeCell ref="I54:I55"/>
    <mergeCell ref="M54:M55"/>
    <mergeCell ref="I48:I49"/>
    <mergeCell ref="M48:M49"/>
    <mergeCell ref="O48:O49"/>
    <mergeCell ref="P48:P49"/>
    <mergeCell ref="Q48:Q49"/>
    <mergeCell ref="T48:T49"/>
    <mergeCell ref="U48:U49"/>
    <mergeCell ref="W48:W49"/>
    <mergeCell ref="Y48:Y49"/>
    <mergeCell ref="Z48:Z49"/>
    <mergeCell ref="AA48:AA49"/>
    <mergeCell ref="I52:I53"/>
    <mergeCell ref="M52:M53"/>
    <mergeCell ref="O52:O53"/>
    <mergeCell ref="P52:P53"/>
    <mergeCell ref="U50:U51"/>
    <mergeCell ref="W50:W51"/>
    <mergeCell ref="Y50:Y51"/>
    <mergeCell ref="Z50:Z51"/>
    <mergeCell ref="AA50:AA51"/>
    <mergeCell ref="AS35:AS36"/>
    <mergeCell ref="AE35:AE36"/>
    <mergeCell ref="AG35:AG36"/>
    <mergeCell ref="AH35:AH36"/>
    <mergeCell ref="AI35:AI36"/>
    <mergeCell ref="AJ35:AJ36"/>
    <mergeCell ref="AK35:AK36"/>
    <mergeCell ref="AM35:AM36"/>
    <mergeCell ref="AO35:AO36"/>
    <mergeCell ref="AP35:AP36"/>
    <mergeCell ref="AQ35:AQ36"/>
    <mergeCell ref="M41:O41"/>
    <mergeCell ref="AQ50:AQ51"/>
    <mergeCell ref="AF43:AF45"/>
    <mergeCell ref="AG43:AJ43"/>
    <mergeCell ref="I35:I36"/>
    <mergeCell ref="Y35:Y36"/>
    <mergeCell ref="Z35:Z36"/>
    <mergeCell ref="AA35:AA36"/>
    <mergeCell ref="AB35:AB36"/>
    <mergeCell ref="AR35:AR36"/>
    <mergeCell ref="AC35:AC36"/>
    <mergeCell ref="Q35:Q36"/>
    <mergeCell ref="T35:T36"/>
    <mergeCell ref="U35:U36"/>
    <mergeCell ref="W35:W36"/>
    <mergeCell ref="AK50:AK51"/>
    <mergeCell ref="AC50:AC51"/>
    <mergeCell ref="N43:N45"/>
    <mergeCell ref="O43:T43"/>
    <mergeCell ref="U43:U45"/>
    <mergeCell ref="W43:W45"/>
    <mergeCell ref="AS31:AS32"/>
    <mergeCell ref="AE31:AE32"/>
    <mergeCell ref="AG31:AG32"/>
    <mergeCell ref="AH31:AH32"/>
    <mergeCell ref="AI31:AI32"/>
    <mergeCell ref="AJ31:AJ32"/>
    <mergeCell ref="AK31:AK32"/>
    <mergeCell ref="AA31:AA32"/>
    <mergeCell ref="AB31:AB32"/>
    <mergeCell ref="AC31:AC32"/>
    <mergeCell ref="AS29:AS30"/>
    <mergeCell ref="Y31:Y32"/>
    <mergeCell ref="AO27:AO28"/>
    <mergeCell ref="AP27:AP28"/>
    <mergeCell ref="AQ27:AQ28"/>
    <mergeCell ref="AR27:AR28"/>
    <mergeCell ref="AS27:AS28"/>
    <mergeCell ref="AE27:AE28"/>
    <mergeCell ref="AG27:AG28"/>
    <mergeCell ref="AH27:AH28"/>
    <mergeCell ref="AI27:AI28"/>
    <mergeCell ref="AJ27:AJ28"/>
    <mergeCell ref="AK27:AK28"/>
    <mergeCell ref="AB27:AB28"/>
    <mergeCell ref="AC27:AC28"/>
    <mergeCell ref="Y27:Y28"/>
    <mergeCell ref="Z27:Z28"/>
    <mergeCell ref="AN24:AN26"/>
    <mergeCell ref="T27:T28"/>
    <mergeCell ref="U27:U28"/>
    <mergeCell ref="AM27:AM28"/>
    <mergeCell ref="O17:O18"/>
    <mergeCell ref="P17:P18"/>
    <mergeCell ref="AO24:AR24"/>
    <mergeCell ref="AS24:AS26"/>
    <mergeCell ref="A27:A28"/>
    <mergeCell ref="C27:C28"/>
    <mergeCell ref="D27:D28"/>
    <mergeCell ref="E27:E28"/>
    <mergeCell ref="H27:H28"/>
    <mergeCell ref="I27:I28"/>
    <mergeCell ref="Y24:AB24"/>
    <mergeCell ref="AC24:AC26"/>
    <mergeCell ref="AE24:AE26"/>
    <mergeCell ref="AF24:AF26"/>
    <mergeCell ref="AG24:AJ24"/>
    <mergeCell ref="AK24:AK26"/>
    <mergeCell ref="M24:M26"/>
    <mergeCell ref="N24:N26"/>
    <mergeCell ref="O24:T24"/>
    <mergeCell ref="U24:U26"/>
    <mergeCell ref="AA27:AA28"/>
    <mergeCell ref="M27:M28"/>
    <mergeCell ref="O27:O28"/>
    <mergeCell ref="P27:P28"/>
    <mergeCell ref="Q27:Q28"/>
    <mergeCell ref="AO17:AO18"/>
    <mergeCell ref="AP17:AP18"/>
    <mergeCell ref="A17:A18"/>
    <mergeCell ref="AQ17:AQ18"/>
    <mergeCell ref="AR17:AR18"/>
    <mergeCell ref="AI13:AI14"/>
    <mergeCell ref="AJ13:AJ14"/>
    <mergeCell ref="AO13:AO14"/>
    <mergeCell ref="AP13:AP14"/>
    <mergeCell ref="AM13:AM14"/>
    <mergeCell ref="AH13:AH14"/>
    <mergeCell ref="Q15:Q16"/>
    <mergeCell ref="T15:T16"/>
    <mergeCell ref="W15:W16"/>
    <mergeCell ref="AQ15:AQ16"/>
    <mergeCell ref="AR15:AR16"/>
    <mergeCell ref="AJ15:AJ16"/>
    <mergeCell ref="AM15:AM16"/>
    <mergeCell ref="AO15:AO16"/>
    <mergeCell ref="AP15:AP16"/>
    <mergeCell ref="AQ13:AQ14"/>
    <mergeCell ref="AR13:AR14"/>
    <mergeCell ref="AM17:AM18"/>
    <mergeCell ref="AH17:AH18"/>
    <mergeCell ref="AI17:AI18"/>
    <mergeCell ref="AJ17:AJ18"/>
    <mergeCell ref="Q17:Q18"/>
    <mergeCell ref="T17:T18"/>
    <mergeCell ref="W17:W18"/>
    <mergeCell ref="Y17:Y18"/>
    <mergeCell ref="W13:W14"/>
    <mergeCell ref="AE13:AE14"/>
    <mergeCell ref="Q13:Q14"/>
    <mergeCell ref="T13:T14"/>
    <mergeCell ref="Y13:Y14"/>
    <mergeCell ref="AM24:AM26"/>
    <mergeCell ref="Z17:Z18"/>
    <mergeCell ref="AA17:AA18"/>
    <mergeCell ref="AH15:AH16"/>
    <mergeCell ref="AI15:AI16"/>
    <mergeCell ref="Y15:Y16"/>
    <mergeCell ref="W1:AB1"/>
    <mergeCell ref="AE1:AJ1"/>
    <mergeCell ref="M6:M8"/>
    <mergeCell ref="AF6:AF8"/>
    <mergeCell ref="AG6:AJ6"/>
    <mergeCell ref="P15:P16"/>
    <mergeCell ref="Z31:Z32"/>
    <mergeCell ref="A33:A34"/>
    <mergeCell ref="M15:M16"/>
    <mergeCell ref="O15:O16"/>
    <mergeCell ref="A13:A14"/>
    <mergeCell ref="C15:C16"/>
    <mergeCell ref="D15:D16"/>
    <mergeCell ref="E15:E16"/>
    <mergeCell ref="H15:H16"/>
    <mergeCell ref="C13:C14"/>
    <mergeCell ref="D13:D14"/>
    <mergeCell ref="E13:E14"/>
    <mergeCell ref="H13:H14"/>
    <mergeCell ref="A15:A16"/>
    <mergeCell ref="I33:I34"/>
    <mergeCell ref="I31:I32"/>
    <mergeCell ref="W31:W32"/>
    <mergeCell ref="C6:H6"/>
    <mergeCell ref="K6:K18"/>
    <mergeCell ref="E11:E12"/>
    <mergeCell ref="C11:C12"/>
    <mergeCell ref="D11:D12"/>
    <mergeCell ref="A6:A8"/>
    <mergeCell ref="B6:B8"/>
    <mergeCell ref="Q11:Q12"/>
    <mergeCell ref="T11:T12"/>
    <mergeCell ref="Z15:Z16"/>
    <mergeCell ref="AA15:AA16"/>
    <mergeCell ref="AB15:AB16"/>
    <mergeCell ref="AE15:AE16"/>
    <mergeCell ref="AG15:AG16"/>
    <mergeCell ref="Y6:AB6"/>
    <mergeCell ref="AE6:AE8"/>
    <mergeCell ref="AA9:AA10"/>
    <mergeCell ref="AB9:AB10"/>
    <mergeCell ref="AE9:AE10"/>
    <mergeCell ref="AG9:AG10"/>
    <mergeCell ref="M9:M10"/>
    <mergeCell ref="O9:O10"/>
    <mergeCell ref="P9:P10"/>
    <mergeCell ref="Q9:Q10"/>
    <mergeCell ref="A11:A12"/>
    <mergeCell ref="M11:M12"/>
    <mergeCell ref="O11:O12"/>
    <mergeCell ref="P11:P12"/>
    <mergeCell ref="M13:M14"/>
    <mergeCell ref="O13:O14"/>
    <mergeCell ref="P13:P14"/>
    <mergeCell ref="Z13:Z14"/>
    <mergeCell ref="AA13:AA14"/>
    <mergeCell ref="AB13:AB14"/>
    <mergeCell ref="F9:F10"/>
    <mergeCell ref="AI9:AI10"/>
    <mergeCell ref="AJ9:AJ10"/>
    <mergeCell ref="AM9:AM10"/>
    <mergeCell ref="AO9:AO10"/>
    <mergeCell ref="AP9:AP10"/>
    <mergeCell ref="Y9:Y10"/>
    <mergeCell ref="Z9:Z10"/>
    <mergeCell ref="AM11:AM12"/>
    <mergeCell ref="AO11:AO12"/>
    <mergeCell ref="AP11:AP12"/>
    <mergeCell ref="AQ11:AQ12"/>
    <mergeCell ref="AR11:AR12"/>
    <mergeCell ref="H11:H12"/>
    <mergeCell ref="W11:W12"/>
    <mergeCell ref="Y11:Y12"/>
    <mergeCell ref="Z11:Z12"/>
    <mergeCell ref="AA11:AA12"/>
    <mergeCell ref="AB11:AB12"/>
    <mergeCell ref="AE11:AE12"/>
    <mergeCell ref="AG11:AG12"/>
    <mergeCell ref="AH11:AH12"/>
    <mergeCell ref="AI11:AI12"/>
    <mergeCell ref="AJ11:AJ12"/>
    <mergeCell ref="AH9:AH10"/>
    <mergeCell ref="AU1:AZ1"/>
    <mergeCell ref="AU6:AU8"/>
    <mergeCell ref="AV6:AV8"/>
    <mergeCell ref="AW6:AZ6"/>
    <mergeCell ref="AU9:AU10"/>
    <mergeCell ref="AW9:AW10"/>
    <mergeCell ref="AX9:AX10"/>
    <mergeCell ref="AY9:AY10"/>
    <mergeCell ref="AZ9:AZ10"/>
    <mergeCell ref="AU11:AU12"/>
    <mergeCell ref="AW11:AW12"/>
    <mergeCell ref="AX11:AX12"/>
    <mergeCell ref="AY11:AY12"/>
    <mergeCell ref="AZ11:AZ12"/>
    <mergeCell ref="A4:H4"/>
    <mergeCell ref="AM6:AM8"/>
    <mergeCell ref="AN6:AN8"/>
    <mergeCell ref="AO6:AR6"/>
    <mergeCell ref="A9:A10"/>
    <mergeCell ref="C9:C10"/>
    <mergeCell ref="D9:D10"/>
    <mergeCell ref="E9:E10"/>
    <mergeCell ref="H9:H10"/>
    <mergeCell ref="N6:N8"/>
    <mergeCell ref="O6:T6"/>
    <mergeCell ref="W6:W8"/>
    <mergeCell ref="X6:X8"/>
    <mergeCell ref="T9:T10"/>
    <mergeCell ref="W9:W10"/>
    <mergeCell ref="AM1:AR1"/>
    <mergeCell ref="AQ9:AQ10"/>
    <mergeCell ref="AR9:AR10"/>
    <mergeCell ref="AU13:AU14"/>
    <mergeCell ref="AW13:AW14"/>
    <mergeCell ref="AX13:AX14"/>
    <mergeCell ref="AY13:AY14"/>
    <mergeCell ref="AZ13:AZ14"/>
    <mergeCell ref="AU15:AU16"/>
    <mergeCell ref="AW15:AW16"/>
    <mergeCell ref="AX15:AX16"/>
    <mergeCell ref="AY15:AY16"/>
    <mergeCell ref="AZ15:AZ16"/>
    <mergeCell ref="AU17:AU18"/>
    <mergeCell ref="AW17:AW18"/>
    <mergeCell ref="AX17:AX18"/>
    <mergeCell ref="AY17:AY18"/>
    <mergeCell ref="AZ17:AZ18"/>
    <mergeCell ref="AU24:AU26"/>
    <mergeCell ref="AV24:AV26"/>
    <mergeCell ref="AW24:AZ24"/>
    <mergeCell ref="BA24:BA26"/>
    <mergeCell ref="AU27:AU28"/>
    <mergeCell ref="AW27:AW28"/>
    <mergeCell ref="AX27:AX28"/>
    <mergeCell ref="AY27:AY28"/>
    <mergeCell ref="AZ27:AZ28"/>
    <mergeCell ref="BA27:BA28"/>
    <mergeCell ref="AU29:AU30"/>
    <mergeCell ref="AW29:AW30"/>
    <mergeCell ref="AX29:AX30"/>
    <mergeCell ref="AY29:AY30"/>
    <mergeCell ref="AZ29:AZ30"/>
    <mergeCell ref="BA29:BA30"/>
    <mergeCell ref="AU31:AU32"/>
    <mergeCell ref="AW31:AW32"/>
    <mergeCell ref="AX31:AX32"/>
    <mergeCell ref="AY31:AY32"/>
    <mergeCell ref="AZ31:AZ32"/>
    <mergeCell ref="BA31:BA32"/>
    <mergeCell ref="AU33:AU34"/>
    <mergeCell ref="AW33:AW34"/>
    <mergeCell ref="AX33:AX34"/>
    <mergeCell ref="AY33:AY34"/>
    <mergeCell ref="AZ33:AZ34"/>
    <mergeCell ref="BA33:BA34"/>
    <mergeCell ref="AU35:AU36"/>
    <mergeCell ref="AW35:AW36"/>
    <mergeCell ref="AX35:AX36"/>
    <mergeCell ref="AY35:AY36"/>
    <mergeCell ref="AZ35:AZ36"/>
    <mergeCell ref="BA35:BA36"/>
    <mergeCell ref="AU43:AU45"/>
    <mergeCell ref="AV43:AV45"/>
    <mergeCell ref="AW43:AZ43"/>
    <mergeCell ref="BA43:BA45"/>
    <mergeCell ref="AU46:AU47"/>
    <mergeCell ref="AW46:AW47"/>
    <mergeCell ref="AX46:AX47"/>
    <mergeCell ref="AY46:AY47"/>
    <mergeCell ref="AZ46:AZ47"/>
    <mergeCell ref="BA46:BA47"/>
    <mergeCell ref="AU48:AU49"/>
    <mergeCell ref="AW48:AW49"/>
    <mergeCell ref="AX48:AX49"/>
    <mergeCell ref="AY48:AY49"/>
    <mergeCell ref="AZ48:AZ49"/>
    <mergeCell ref="BA48:BA49"/>
    <mergeCell ref="AU50:AU51"/>
    <mergeCell ref="AW50:AW51"/>
    <mergeCell ref="AX50:AX51"/>
    <mergeCell ref="AY50:AY51"/>
    <mergeCell ref="AZ50:AZ51"/>
    <mergeCell ref="BA50:BA51"/>
    <mergeCell ref="AU52:AU53"/>
    <mergeCell ref="AW52:AW53"/>
    <mergeCell ref="AX52:AX53"/>
    <mergeCell ref="AY52:AY53"/>
    <mergeCell ref="AZ52:AZ53"/>
    <mergeCell ref="BA52:BA53"/>
    <mergeCell ref="AU54:AU55"/>
    <mergeCell ref="AW54:AW55"/>
    <mergeCell ref="AX54:AX55"/>
    <mergeCell ref="AY54:AY55"/>
    <mergeCell ref="AZ54:AZ55"/>
    <mergeCell ref="BA54:BA55"/>
    <mergeCell ref="M78:T78"/>
    <mergeCell ref="M80:M82"/>
    <mergeCell ref="N80:N82"/>
    <mergeCell ref="O80:T80"/>
    <mergeCell ref="M83:M84"/>
    <mergeCell ref="O83:O84"/>
    <mergeCell ref="P83:P84"/>
    <mergeCell ref="Q83:Q84"/>
    <mergeCell ref="T83:T84"/>
    <mergeCell ref="M85:M86"/>
    <mergeCell ref="O85:O86"/>
    <mergeCell ref="P85:P86"/>
    <mergeCell ref="Q85:Q86"/>
    <mergeCell ref="T85:T86"/>
    <mergeCell ref="M64:O64"/>
    <mergeCell ref="M60:O60"/>
    <mergeCell ref="AE78:AJ78"/>
    <mergeCell ref="AE80:AE82"/>
    <mergeCell ref="AF80:AF82"/>
    <mergeCell ref="AG80:AJ80"/>
    <mergeCell ref="AE83:AE84"/>
    <mergeCell ref="AG83:AG84"/>
    <mergeCell ref="AH83:AH84"/>
    <mergeCell ref="AI83:AI84"/>
    <mergeCell ref="AJ83:AJ84"/>
    <mergeCell ref="AM78:AR78"/>
    <mergeCell ref="M87:M88"/>
    <mergeCell ref="O87:O88"/>
    <mergeCell ref="P87:P88"/>
    <mergeCell ref="Q87:Q88"/>
    <mergeCell ref="T87:T88"/>
    <mergeCell ref="M89:M90"/>
    <mergeCell ref="O89:O90"/>
    <mergeCell ref="P89:P90"/>
    <mergeCell ref="Q89:Q90"/>
    <mergeCell ref="T89:T90"/>
    <mergeCell ref="M91:M92"/>
    <mergeCell ref="O91:O92"/>
    <mergeCell ref="P91:P92"/>
    <mergeCell ref="Q91:Q92"/>
    <mergeCell ref="T91:T92"/>
    <mergeCell ref="M96:M98"/>
    <mergeCell ref="N96:N98"/>
    <mergeCell ref="O96:T96"/>
    <mergeCell ref="U96:U98"/>
    <mergeCell ref="M99:M100"/>
    <mergeCell ref="O99:O100"/>
    <mergeCell ref="P99:P100"/>
    <mergeCell ref="Q99:Q100"/>
    <mergeCell ref="T99:T100"/>
    <mergeCell ref="U99:U100"/>
    <mergeCell ref="Q116:Q117"/>
    <mergeCell ref="T116:T117"/>
    <mergeCell ref="U116:U117"/>
    <mergeCell ref="M118:M119"/>
    <mergeCell ref="O118:O119"/>
    <mergeCell ref="P118:P119"/>
    <mergeCell ref="Q118:Q119"/>
    <mergeCell ref="T118:T119"/>
    <mergeCell ref="U118:U119"/>
    <mergeCell ref="M101:M102"/>
    <mergeCell ref="O101:O102"/>
    <mergeCell ref="P101:P102"/>
    <mergeCell ref="Q101:Q102"/>
    <mergeCell ref="T101:T102"/>
    <mergeCell ref="U101:U102"/>
    <mergeCell ref="M103:M104"/>
    <mergeCell ref="O103:O104"/>
    <mergeCell ref="P103:P104"/>
    <mergeCell ref="Q103:Q104"/>
    <mergeCell ref="T103:T104"/>
    <mergeCell ref="U103:U104"/>
    <mergeCell ref="M105:M106"/>
    <mergeCell ref="O105:O106"/>
    <mergeCell ref="P105:P106"/>
    <mergeCell ref="Q105:Q106"/>
    <mergeCell ref="T105:T106"/>
    <mergeCell ref="U105:U106"/>
    <mergeCell ref="AC99:AC100"/>
    <mergeCell ref="M120:M121"/>
    <mergeCell ref="O120:O121"/>
    <mergeCell ref="P120:P121"/>
    <mergeCell ref="Q120:Q121"/>
    <mergeCell ref="T120:T121"/>
    <mergeCell ref="U120:U121"/>
    <mergeCell ref="M122:M123"/>
    <mergeCell ref="O122:O123"/>
    <mergeCell ref="P122:P123"/>
    <mergeCell ref="Q122:Q123"/>
    <mergeCell ref="T122:T123"/>
    <mergeCell ref="U122:U123"/>
    <mergeCell ref="M124:M125"/>
    <mergeCell ref="O124:O125"/>
    <mergeCell ref="P124:P125"/>
    <mergeCell ref="Q124:Q125"/>
    <mergeCell ref="T124:T125"/>
    <mergeCell ref="U124:U125"/>
    <mergeCell ref="M107:M108"/>
    <mergeCell ref="O107:O108"/>
    <mergeCell ref="P107:P108"/>
    <mergeCell ref="Q107:Q108"/>
    <mergeCell ref="T107:T108"/>
    <mergeCell ref="U107:U108"/>
    <mergeCell ref="M113:M115"/>
    <mergeCell ref="N113:N115"/>
    <mergeCell ref="O113:T113"/>
    <mergeCell ref="U113:U115"/>
    <mergeCell ref="M116:M117"/>
    <mergeCell ref="O116:O117"/>
    <mergeCell ref="P116:P117"/>
    <mergeCell ref="AC101:AC102"/>
    <mergeCell ref="W103:W104"/>
    <mergeCell ref="Y103:Y104"/>
    <mergeCell ref="Z103:Z104"/>
    <mergeCell ref="AA103:AA104"/>
    <mergeCell ref="AB103:AB104"/>
    <mergeCell ref="AC103:AC104"/>
    <mergeCell ref="W105:W106"/>
    <mergeCell ref="Y105:Y106"/>
    <mergeCell ref="Z105:Z106"/>
    <mergeCell ref="AA105:AA106"/>
    <mergeCell ref="AB105:AB106"/>
    <mergeCell ref="AC105:AC106"/>
    <mergeCell ref="W89:W90"/>
    <mergeCell ref="Y89:Y90"/>
    <mergeCell ref="Z89:Z90"/>
    <mergeCell ref="AA89:AA90"/>
    <mergeCell ref="AB89:AB90"/>
    <mergeCell ref="W91:W92"/>
    <mergeCell ref="Y91:Y92"/>
    <mergeCell ref="Z91:Z92"/>
    <mergeCell ref="AA91:AA92"/>
    <mergeCell ref="AB91:AB92"/>
    <mergeCell ref="W96:W98"/>
    <mergeCell ref="X96:X98"/>
    <mergeCell ref="Y96:AB96"/>
    <mergeCell ref="AC96:AC98"/>
    <mergeCell ref="W99:W100"/>
    <mergeCell ref="Y99:Y100"/>
    <mergeCell ref="Z99:Z100"/>
    <mergeCell ref="AC107:AC108"/>
    <mergeCell ref="W113:W115"/>
    <mergeCell ref="X113:X115"/>
    <mergeCell ref="Y113:AB113"/>
    <mergeCell ref="AC113:AC115"/>
    <mergeCell ref="W116:W117"/>
    <mergeCell ref="Y116:Y117"/>
    <mergeCell ref="Z116:Z117"/>
    <mergeCell ref="AA116:AA117"/>
    <mergeCell ref="AB116:AB117"/>
    <mergeCell ref="AC116:AC117"/>
    <mergeCell ref="W118:W119"/>
    <mergeCell ref="Y118:Y119"/>
    <mergeCell ref="Z118:Z119"/>
    <mergeCell ref="AA118:AA119"/>
    <mergeCell ref="AB118:AB119"/>
    <mergeCell ref="AC118:AC119"/>
    <mergeCell ref="W78:AB78"/>
    <mergeCell ref="W80:W82"/>
    <mergeCell ref="X80:X82"/>
    <mergeCell ref="Y80:AB80"/>
    <mergeCell ref="W83:W84"/>
    <mergeCell ref="Y83:Y84"/>
    <mergeCell ref="Z83:Z84"/>
    <mergeCell ref="AA83:AA84"/>
    <mergeCell ref="AB83:AB84"/>
    <mergeCell ref="W107:W108"/>
    <mergeCell ref="Y107:Y108"/>
    <mergeCell ref="Z107:Z108"/>
    <mergeCell ref="AA107:AA108"/>
    <mergeCell ref="AB107:AB108"/>
    <mergeCell ref="W101:W102"/>
    <mergeCell ref="Y101:Y102"/>
    <mergeCell ref="Z101:Z102"/>
    <mergeCell ref="AA101:AA102"/>
    <mergeCell ref="AB101:AB102"/>
    <mergeCell ref="AA99:AA100"/>
    <mergeCell ref="AB99:AB100"/>
    <mergeCell ref="A1:B1"/>
    <mergeCell ref="M22:O22"/>
    <mergeCell ref="M4:T4"/>
    <mergeCell ref="M2:U2"/>
    <mergeCell ref="W122:W123"/>
    <mergeCell ref="Y122:Y123"/>
    <mergeCell ref="Z122:Z123"/>
    <mergeCell ref="AA122:AA123"/>
    <mergeCell ref="AB122:AB123"/>
    <mergeCell ref="AC122:AC123"/>
    <mergeCell ref="W124:W125"/>
    <mergeCell ref="Y124:Y125"/>
    <mergeCell ref="Z124:Z125"/>
    <mergeCell ref="AA124:AA125"/>
    <mergeCell ref="AB124:AB125"/>
    <mergeCell ref="AC124:AC125"/>
    <mergeCell ref="W120:W121"/>
    <mergeCell ref="Y120:Y121"/>
    <mergeCell ref="Z120:Z121"/>
    <mergeCell ref="AA120:AA121"/>
    <mergeCell ref="AB120:AB121"/>
    <mergeCell ref="AC120:AC121"/>
    <mergeCell ref="W85:W86"/>
    <mergeCell ref="Y85:Y86"/>
    <mergeCell ref="Z85:Z86"/>
    <mergeCell ref="AA85:AA86"/>
    <mergeCell ref="AB85:AB86"/>
    <mergeCell ref="W87:W88"/>
    <mergeCell ref="Y87:Y88"/>
    <mergeCell ref="Z87:Z88"/>
    <mergeCell ref="AA87:AA88"/>
    <mergeCell ref="AB87:AB88"/>
    <mergeCell ref="F11:F12"/>
    <mergeCell ref="F13:F14"/>
    <mergeCell ref="F15:F16"/>
    <mergeCell ref="F17:F18"/>
    <mergeCell ref="G9:G10"/>
    <mergeCell ref="G11:G12"/>
    <mergeCell ref="G13:G14"/>
    <mergeCell ref="G15:G16"/>
    <mergeCell ref="G17:G18"/>
    <mergeCell ref="R9:R10"/>
    <mergeCell ref="S9:S10"/>
    <mergeCell ref="R11:R12"/>
    <mergeCell ref="S11:S12"/>
    <mergeCell ref="R13:R14"/>
    <mergeCell ref="S13:S14"/>
    <mergeCell ref="S15:S16"/>
    <mergeCell ref="R15:R16"/>
    <mergeCell ref="R17:R18"/>
    <mergeCell ref="S17:S18"/>
    <mergeCell ref="S33:S34"/>
    <mergeCell ref="R31:R32"/>
    <mergeCell ref="R33:R34"/>
    <mergeCell ref="R35:R36"/>
    <mergeCell ref="S35:S36"/>
    <mergeCell ref="R46:R47"/>
    <mergeCell ref="S46:S47"/>
    <mergeCell ref="R48:R49"/>
    <mergeCell ref="S48:S49"/>
    <mergeCell ref="R50:R51"/>
    <mergeCell ref="S50:S51"/>
    <mergeCell ref="R52:R53"/>
    <mergeCell ref="S52:S53"/>
    <mergeCell ref="S54:S55"/>
    <mergeCell ref="R54:R55"/>
    <mergeCell ref="F27:F28"/>
    <mergeCell ref="G27:G28"/>
    <mergeCell ref="G29:G30"/>
    <mergeCell ref="F29:F30"/>
    <mergeCell ref="F31:F32"/>
    <mergeCell ref="G31:G32"/>
    <mergeCell ref="G33:G34"/>
    <mergeCell ref="F33:F34"/>
    <mergeCell ref="F35:F36"/>
    <mergeCell ref="G35:G36"/>
    <mergeCell ref="G46:G47"/>
    <mergeCell ref="G48:G49"/>
    <mergeCell ref="F46:F47"/>
    <mergeCell ref="F48:F49"/>
    <mergeCell ref="G50:G51"/>
    <mergeCell ref="F50:F51"/>
    <mergeCell ref="I46:I47"/>
  </mergeCell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4 09</vt:lpstr>
      <vt:lpstr>'4 09'!Область_печати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2023-09-06T05:35:23Z</dcterms:modified>
</cp:coreProperties>
</file>